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</definedNames>
  <calcPr fullCalcOnLoad="1"/>
</workbook>
</file>

<file path=xl/sharedStrings.xml><?xml version="1.0" encoding="utf-8"?>
<sst xmlns="http://schemas.openxmlformats.org/spreadsheetml/2006/main" count="117" uniqueCount="108">
  <si>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</si>
  <si>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</si>
  <si>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</si>
  <si>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</si>
  <si>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</si>
  <si>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</si>
  <si>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</si>
  <si>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</si>
  <si>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</si>
  <si>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</si>
  <si>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</si>
  <si>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</si>
  <si>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</si>
  <si>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</si>
  <si>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</si>
  <si>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</si>
  <si>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</si>
  <si>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</si>
  <si>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</si>
  <si>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</si>
  <si>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</si>
  <si>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</si>
  <si>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</si>
  <si>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</si>
  <si>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</si>
  <si>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</si>
  <si>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</si>
  <si>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</si>
  <si>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</si>
  <si>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</si>
  <si>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</si>
  <si>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</si>
  <si>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</si>
  <si>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</si>
  <si>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</si>
  <si>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</si>
  <si>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</si>
  <si>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</si>
  <si>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</si>
  <si>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</si>
  <si>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</si>
  <si>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</si>
  <si>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</si>
  <si>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</si>
  <si>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</si>
  <si>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</si>
  <si>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</si>
  <si>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</si>
  <si>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</si>
  <si>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</si>
  <si>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</si>
  <si>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</si>
  <si>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</si>
  <si>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</si>
  <si>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</si>
  <si>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</si>
  <si>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</si>
  <si>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</si>
  <si>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</si>
  <si>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</si>
  <si>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</si>
  <si>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</si>
  <si>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Органы юстиции</t>
  </si>
  <si>
    <t>Дорожное хозяйство (дорожные фонды)</t>
  </si>
  <si>
    <t>1 11 00000 00 0000 120</t>
  </si>
  <si>
    <t>1 11 05000 00 0000 000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</si>
  <si>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</si>
  <si>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</si>
  <si>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</si>
  <si>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</si>
  <si>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</si>
  <si>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</si>
  <si>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</si>
  <si>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</si>
  <si>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</si>
  <si>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</si>
  <si>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</si>
  <si>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</si>
  <si>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</si>
  <si>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</si>
  <si>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</si>
  <si>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</si>
  <si>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</si>
  <si>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</si>
  <si>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</si>
  <si>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</si>
  <si>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</si>
  <si>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</si>
  <si>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</si>
  <si>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</si>
  <si>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</si>
  <si>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Социальная политика</t>
  </si>
  <si>
    <t>Другие вопросы в области нац безопасности и правоохранительной деятельности</t>
  </si>
  <si>
    <t>администрации</t>
  </si>
  <si>
    <t>2 02 01000 00 0000 151</t>
  </si>
  <si>
    <t>2 02 30000 00 0000 151</t>
  </si>
  <si>
    <t>2 02 35000 00 0000 151</t>
  </si>
  <si>
    <t>Субсидии  бюджетам бюджетной системы Р,Ф (межбюджетные субсидии)</t>
  </si>
  <si>
    <t xml:space="preserve">Источники  внутреннего  финансирования  дефицита бюджета МО Дубенский поссовет                                                                                         </t>
  </si>
  <si>
    <t xml:space="preserve">администрации МО Дубенский поссовет </t>
  </si>
  <si>
    <t>1 16 00000 00 0000 000</t>
  </si>
  <si>
    <t>1 16 90000 00 0000 140</t>
  </si>
  <si>
    <t>Прочие поступления от денежных взысканий(штрафов) и иных сумм в возмещение ущерба, зачисляемые в бюджеты сельских поселений</t>
  </si>
  <si>
    <t>Штрафы,санкции,возмещение ущерба</t>
  </si>
  <si>
    <t>Жилищное хозяйство</t>
  </si>
  <si>
    <t>2 02 15002 00 0000 151</t>
  </si>
  <si>
    <t xml:space="preserve"> Расходы бюджета МО Дубенский поссовет на 01.01.2020г.</t>
  </si>
  <si>
    <t>Доходы бюджета  МО Дубенский поссовет по состоянию на 01.01. 2020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</si>
</sst>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172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D24" sqref="D24"/>
    </sheetView>
  </sheetViews>
  <sheetFormatPr defaultColWidth="9.00390625" defaultRowHeight="12.75"/>
  <cols>
    <col min="1" max="1" width="31.00390625" style="40" customWidth="1"/>
    <col min="2" max="2" width="51.125" style="40" customWidth="1"/>
    <col min="3" max="3" width="20.375" style="41" customWidth="1"/>
    <col min="4" max="4" width="21.125" style="41" customWidth="1"/>
    <col min="5" max="5" width="15.75390625" style="40" customWidth="1"/>
    <col min="6" max="16384" width="9.125" style="19" customWidth="1"/>
  </cols>
  <sheetData>
    <row r="1" spans="1:5" ht="18.75">
      <c r="A1" s="33"/>
      <c r="B1" s="33"/>
      <c r="C1" s="45"/>
      <c r="D1" s="86" t="s">
        <v>56</v>
      </c>
      <c r="E1" s="86"/>
    </row>
    <row r="2" spans="1:5" ht="18.75">
      <c r="A2" s="33"/>
      <c r="B2" s="33"/>
      <c r="C2" s="46"/>
      <c r="D2" s="87" t="s">
        <v>51</v>
      </c>
      <c r="E2" s="87"/>
    </row>
    <row r="3" spans="1:5" ht="18.75">
      <c r="A3" s="33"/>
      <c r="B3" s="33"/>
      <c r="C3" s="47"/>
      <c r="D3" s="88" t="s">
        <v>93</v>
      </c>
      <c r="E3" s="88"/>
    </row>
    <row r="4" spans="1:5" ht="18.75">
      <c r="A4" s="33"/>
      <c r="B4" s="33"/>
      <c r="C4" s="48"/>
      <c r="D4" s="48"/>
      <c r="E4" s="48"/>
    </row>
    <row r="5" spans="1:5" ht="18.75">
      <c r="A5" s="33"/>
      <c r="B5" s="33"/>
      <c r="C5" s="49"/>
      <c r="D5" s="49"/>
      <c r="E5" s="33"/>
    </row>
    <row r="6" spans="1:5" ht="18.75">
      <c r="A6" s="33"/>
      <c r="B6" s="33"/>
      <c r="C6" s="49"/>
      <c r="D6" s="49"/>
      <c r="E6" s="33"/>
    </row>
    <row r="7" spans="1:5" ht="18.75">
      <c r="A7" s="90" t="s">
        <v>98</v>
      </c>
      <c r="B7" s="90"/>
      <c r="C7" s="90"/>
      <c r="D7" s="90"/>
      <c r="E7" s="90"/>
    </row>
    <row r="8" spans="1:5" ht="18.75">
      <c r="A8" s="33"/>
      <c r="B8" s="33"/>
      <c r="C8" s="49"/>
      <c r="D8" s="49"/>
      <c r="E8" s="33" t="s">
        <v>69</v>
      </c>
    </row>
    <row r="9" spans="1:5" ht="93.75">
      <c r="A9" s="18" t="s">
        <v>27</v>
      </c>
      <c r="B9" s="18" t="s">
        <v>43</v>
      </c>
      <c r="C9" s="26" t="s">
        <v>44</v>
      </c>
      <c r="D9" s="26" t="s">
        <v>30</v>
      </c>
      <c r="E9" s="18" t="s">
        <v>45</v>
      </c>
    </row>
    <row r="10" spans="1:5" ht="18.75">
      <c r="A10" s="83" t="s">
        <v>33</v>
      </c>
      <c r="B10" s="85" t="s">
        <v>34</v>
      </c>
      <c r="C10" s="84">
        <v>0</v>
      </c>
      <c r="D10" s="84">
        <v>892285.89</v>
      </c>
      <c r="E10" s="89"/>
    </row>
    <row r="11" spans="1:5" ht="18.75">
      <c r="A11" s="83"/>
      <c r="B11" s="85"/>
      <c r="C11" s="84"/>
      <c r="D11" s="84"/>
      <c r="E11" s="89"/>
    </row>
    <row r="12" spans="1:5" ht="18.75">
      <c r="A12" s="83" t="s">
        <v>35</v>
      </c>
      <c r="B12" s="85" t="s">
        <v>36</v>
      </c>
      <c r="C12" s="84">
        <v>-9129245</v>
      </c>
      <c r="D12" s="84">
        <v>-9126028.28</v>
      </c>
      <c r="E12" s="89">
        <f>D12/C12*100</f>
        <v>99.96476466564322</v>
      </c>
    </row>
    <row r="13" spans="1:5" ht="18.75">
      <c r="A13" s="83"/>
      <c r="B13" s="85"/>
      <c r="C13" s="84"/>
      <c r="D13" s="84"/>
      <c r="E13" s="89"/>
    </row>
    <row r="14" spans="1:5" ht="18.75">
      <c r="A14" s="83" t="s">
        <v>37</v>
      </c>
      <c r="B14" s="85" t="s">
        <v>38</v>
      </c>
      <c r="C14" s="84">
        <v>-9129245</v>
      </c>
      <c r="D14" s="84">
        <v>-9126028.28</v>
      </c>
      <c r="E14" s="89">
        <f>D14/C14*100</f>
        <v>99.96476466564322</v>
      </c>
    </row>
    <row r="15" spans="1:5" ht="18.75">
      <c r="A15" s="83"/>
      <c r="B15" s="85"/>
      <c r="C15" s="84"/>
      <c r="D15" s="84"/>
      <c r="E15" s="89"/>
    </row>
    <row r="16" spans="1:5" ht="18.75">
      <c r="A16" s="83" t="s">
        <v>39</v>
      </c>
      <c r="B16" s="85" t="s">
        <v>40</v>
      </c>
      <c r="C16" s="84">
        <v>9129245</v>
      </c>
      <c r="D16" s="84">
        <v>8233742.39</v>
      </c>
      <c r="E16" s="89">
        <f>D16/C16*100</f>
        <v>90.19083604394449</v>
      </c>
    </row>
    <row r="17" spans="1:5" ht="18.75">
      <c r="A17" s="83"/>
      <c r="B17" s="85"/>
      <c r="C17" s="84"/>
      <c r="D17" s="84"/>
      <c r="E17" s="89"/>
    </row>
    <row r="18" spans="1:5" ht="18.75">
      <c r="A18" s="83" t="s">
        <v>41</v>
      </c>
      <c r="B18" s="85" t="s">
        <v>42</v>
      </c>
      <c r="C18" s="84">
        <v>9129245</v>
      </c>
      <c r="D18" s="84">
        <v>8233742.39</v>
      </c>
      <c r="E18" s="89">
        <f>D18/C18*100</f>
        <v>90.19083604394449</v>
      </c>
    </row>
    <row r="19" spans="1:8" ht="18.75">
      <c r="A19" s="83"/>
      <c r="B19" s="85"/>
      <c r="C19" s="84"/>
      <c r="D19" s="84"/>
      <c r="E19" s="89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89" zoomScaleNormal="50" zoomScaleSheetLayoutView="89" zoomScalePageLayoutView="0" workbookViewId="0" topLeftCell="A22">
      <selection activeCell="H35" sqref="H35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2.00390625" style="19" customWidth="1"/>
    <col min="7" max="7" width="17.375" style="19" customWidth="1"/>
    <col min="8" max="8" width="12.375" style="19" customWidth="1"/>
    <col min="9" max="16384" width="9.125" style="19" customWidth="1"/>
  </cols>
  <sheetData>
    <row r="1" spans="7:8" ht="18.75">
      <c r="G1" s="105" t="s">
        <v>55</v>
      </c>
      <c r="H1" s="105"/>
    </row>
    <row r="2" spans="6:8" ht="18.75" customHeight="1">
      <c r="F2" s="30"/>
      <c r="G2" s="106" t="s">
        <v>51</v>
      </c>
      <c r="H2" s="106"/>
    </row>
    <row r="3" spans="6:8" ht="18.75" customHeight="1">
      <c r="F3" s="28"/>
      <c r="G3" s="107" t="s">
        <v>70</v>
      </c>
      <c r="H3" s="107"/>
    </row>
    <row r="4" spans="6:8" ht="18.75" customHeight="1">
      <c r="F4" s="29"/>
      <c r="G4" s="31"/>
      <c r="H4" s="31"/>
    </row>
    <row r="5" spans="6:8" ht="18.75">
      <c r="F5" s="97"/>
      <c r="G5" s="97"/>
      <c r="H5" s="97"/>
    </row>
    <row r="6" spans="2:7" ht="38.25" customHeight="1">
      <c r="B6" s="98" t="s">
        <v>106</v>
      </c>
      <c r="C6" s="98"/>
      <c r="D6" s="98"/>
      <c r="E6" s="98"/>
      <c r="F6" s="98"/>
      <c r="G6" s="98"/>
    </row>
    <row r="8" spans="1:8" ht="19.5" customHeight="1" thickBot="1">
      <c r="A8" s="6"/>
      <c r="H8" s="15" t="s">
        <v>31</v>
      </c>
    </row>
    <row r="9" spans="1:8" ht="19.5" thickBot="1">
      <c r="A9" s="91" t="s">
        <v>61</v>
      </c>
      <c r="B9" s="93" t="s">
        <v>32</v>
      </c>
      <c r="C9" s="95"/>
      <c r="D9" s="96"/>
      <c r="E9" s="96"/>
      <c r="F9" s="99" t="s">
        <v>29</v>
      </c>
      <c r="G9" s="101" t="s">
        <v>30</v>
      </c>
      <c r="H9" s="103" t="s">
        <v>60</v>
      </c>
    </row>
    <row r="10" spans="1:8" ht="124.5" customHeight="1" thickBot="1">
      <c r="A10" s="92"/>
      <c r="B10" s="94"/>
      <c r="C10" s="32"/>
      <c r="D10" s="32"/>
      <c r="E10" s="27"/>
      <c r="F10" s="100"/>
      <c r="G10" s="102"/>
      <c r="H10" s="104"/>
    </row>
    <row r="11" spans="1:8" s="40" customFormat="1" ht="46.5" customHeight="1">
      <c r="A11" s="66" t="s">
        <v>48</v>
      </c>
      <c r="B11" s="67" t="s">
        <v>47</v>
      </c>
      <c r="C11" s="38"/>
      <c r="D11" s="38"/>
      <c r="E11" s="38"/>
      <c r="F11" s="68">
        <v>2358551.32</v>
      </c>
      <c r="G11" s="68">
        <v>1946445.71</v>
      </c>
      <c r="H11" s="52">
        <f>AVERAGE(G11/F11*100)</f>
        <v>82.52717223045204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495900</v>
      </c>
      <c r="G12" s="57">
        <v>467102.04</v>
      </c>
      <c r="H12" s="56">
        <f>AVERAGE(G12/F12*100)</f>
        <v>94.19278886872353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1284517.32</v>
      </c>
      <c r="G13" s="57">
        <v>1000546.2</v>
      </c>
      <c r="H13" s="56">
        <f>AVERAGE(G13/F13*100)</f>
        <v>77.89277609740599</v>
      </c>
    </row>
    <row r="14" spans="1:8" s="40" customFormat="1" ht="110.25" customHeight="1">
      <c r="A14" s="69">
        <v>106</v>
      </c>
      <c r="B14" s="54" t="s">
        <v>49</v>
      </c>
      <c r="C14" s="56"/>
      <c r="D14" s="56"/>
      <c r="E14" s="56"/>
      <c r="F14" s="57">
        <v>167800</v>
      </c>
      <c r="G14" s="57">
        <v>167800</v>
      </c>
      <c r="H14" s="56">
        <f>AVERAGE(G14/F14*100)</f>
        <v>100</v>
      </c>
    </row>
    <row r="15" spans="1:8" s="40" customFormat="1" ht="18.75">
      <c r="A15" s="69">
        <v>111</v>
      </c>
      <c r="B15" s="54" t="s">
        <v>17</v>
      </c>
      <c r="C15" s="56"/>
      <c r="D15" s="56"/>
      <c r="E15" s="56"/>
      <c r="F15" s="57">
        <v>0</v>
      </c>
      <c r="G15" s="57">
        <v>0</v>
      </c>
      <c r="H15" s="56" t="e">
        <f>AVERAGE(G15/F15*100)</f>
        <v>#DIV/0!</v>
      </c>
    </row>
    <row r="16" spans="1:8" s="40" customFormat="1" ht="56.25">
      <c r="A16" s="69">
        <v>113</v>
      </c>
      <c r="B16" s="54" t="s">
        <v>18</v>
      </c>
      <c r="C16" s="56"/>
      <c r="D16" s="56"/>
      <c r="E16" s="56"/>
      <c r="F16" s="57">
        <v>410334</v>
      </c>
      <c r="G16" s="57">
        <v>310997.47</v>
      </c>
      <c r="H16" s="56">
        <f aca="true" t="shared" si="0" ref="H16:H25">AVERAGE(G16/F16*100)</f>
        <v>75.7912992830231</v>
      </c>
    </row>
    <row r="17" spans="1:8" s="40" customFormat="1" ht="18.75">
      <c r="A17" s="70">
        <v>200</v>
      </c>
      <c r="B17" s="71" t="s">
        <v>57</v>
      </c>
      <c r="C17" s="56"/>
      <c r="D17" s="56"/>
      <c r="E17" s="56"/>
      <c r="F17" s="53">
        <v>89921.6</v>
      </c>
      <c r="G17" s="53">
        <v>89921.6</v>
      </c>
      <c r="H17" s="52">
        <f t="shared" si="0"/>
        <v>100</v>
      </c>
    </row>
    <row r="18" spans="1:8" s="40" customFormat="1" ht="37.5">
      <c r="A18" s="69">
        <v>203</v>
      </c>
      <c r="B18" s="54" t="s">
        <v>58</v>
      </c>
      <c r="C18" s="56"/>
      <c r="D18" s="56"/>
      <c r="E18" s="56"/>
      <c r="F18" s="57">
        <v>89921.6</v>
      </c>
      <c r="G18" s="57">
        <v>89921.6</v>
      </c>
      <c r="H18" s="56">
        <f t="shared" si="0"/>
        <v>100</v>
      </c>
    </row>
    <row r="19" spans="1:8" s="40" customFormat="1" ht="75">
      <c r="A19" s="70">
        <v>300</v>
      </c>
      <c r="B19" s="71" t="s">
        <v>19</v>
      </c>
      <c r="C19" s="52"/>
      <c r="D19" s="52"/>
      <c r="E19" s="52"/>
      <c r="F19" s="53">
        <v>1011000</v>
      </c>
      <c r="G19" s="53">
        <v>971339.26</v>
      </c>
      <c r="H19" s="52">
        <f t="shared" si="0"/>
        <v>96.077078140455</v>
      </c>
    </row>
    <row r="20" spans="1:8" s="40" customFormat="1" ht="18.75">
      <c r="A20" s="69">
        <v>304</v>
      </c>
      <c r="B20" s="54" t="s">
        <v>62</v>
      </c>
      <c r="C20" s="52"/>
      <c r="D20" s="52"/>
      <c r="E20" s="52"/>
      <c r="F20" s="57">
        <v>0</v>
      </c>
      <c r="G20" s="57">
        <v>0</v>
      </c>
      <c r="H20" s="56" t="e">
        <f t="shared" si="0"/>
        <v>#DIV/0!</v>
      </c>
    </row>
    <row r="21" spans="1:8" s="40" customFormat="1" ht="112.5">
      <c r="A21" s="69">
        <v>309</v>
      </c>
      <c r="B21" s="54" t="s">
        <v>20</v>
      </c>
      <c r="C21" s="56"/>
      <c r="D21" s="56"/>
      <c r="E21" s="56"/>
      <c r="F21" s="57">
        <v>225000</v>
      </c>
      <c r="G21" s="57">
        <v>224536</v>
      </c>
      <c r="H21" s="56">
        <f t="shared" si="0"/>
        <v>99.79377777777778</v>
      </c>
    </row>
    <row r="22" spans="1:8" s="40" customFormat="1" ht="37.5">
      <c r="A22" s="69">
        <v>310</v>
      </c>
      <c r="B22" s="54" t="s">
        <v>84</v>
      </c>
      <c r="C22" s="56"/>
      <c r="D22" s="56"/>
      <c r="E22" s="56"/>
      <c r="F22" s="57">
        <v>786000</v>
      </c>
      <c r="G22" s="57">
        <v>746803.26</v>
      </c>
      <c r="H22" s="56">
        <f t="shared" si="0"/>
        <v>95.01313740458015</v>
      </c>
    </row>
    <row r="23" spans="1:8" s="40" customFormat="1" ht="93.75">
      <c r="A23" s="69">
        <v>314</v>
      </c>
      <c r="B23" s="54" t="s">
        <v>92</v>
      </c>
      <c r="C23" s="56"/>
      <c r="D23" s="56"/>
      <c r="E23" s="56"/>
      <c r="F23" s="57"/>
      <c r="G23" s="57">
        <v>0</v>
      </c>
      <c r="H23" s="56" t="e">
        <f t="shared" si="0"/>
        <v>#DIV/0!</v>
      </c>
    </row>
    <row r="24" spans="1:8" s="40" customFormat="1" ht="37.5">
      <c r="A24" s="70">
        <v>400</v>
      </c>
      <c r="B24" s="71" t="s">
        <v>21</v>
      </c>
      <c r="C24" s="52"/>
      <c r="D24" s="52"/>
      <c r="E24" s="52"/>
      <c r="F24" s="53">
        <v>2041311</v>
      </c>
      <c r="G24" s="53">
        <v>1652162.44</v>
      </c>
      <c r="H24" s="52">
        <f t="shared" si="0"/>
        <v>80.936341400208</v>
      </c>
    </row>
    <row r="25" spans="1:8" s="40" customFormat="1" ht="37.5">
      <c r="A25" s="69">
        <v>409</v>
      </c>
      <c r="B25" s="54" t="s">
        <v>63</v>
      </c>
      <c r="C25" s="56"/>
      <c r="D25" s="56"/>
      <c r="E25" s="56"/>
      <c r="F25" s="57">
        <v>2041311</v>
      </c>
      <c r="G25" s="57">
        <v>1652162.44</v>
      </c>
      <c r="H25" s="56">
        <f t="shared" si="0"/>
        <v>80.936341400208</v>
      </c>
    </row>
    <row r="26" spans="1:8" s="40" customFormat="1" ht="56.25" customHeight="1">
      <c r="A26" s="70">
        <v>500</v>
      </c>
      <c r="B26" s="71" t="s">
        <v>22</v>
      </c>
      <c r="C26" s="52"/>
      <c r="D26" s="52"/>
      <c r="E26" s="52"/>
      <c r="F26" s="53">
        <v>2972993.78</v>
      </c>
      <c r="G26" s="53">
        <v>2944392.98</v>
      </c>
      <c r="H26" s="52">
        <f aca="true" t="shared" si="1" ref="H26:H34">AVERAGE(G26/F26*100)</f>
        <v>99.03797982382594</v>
      </c>
    </row>
    <row r="27" spans="1:8" s="40" customFormat="1" ht="37.5" customHeight="1">
      <c r="A27" s="70">
        <v>501</v>
      </c>
      <c r="B27" s="71" t="s">
        <v>104</v>
      </c>
      <c r="C27" s="52"/>
      <c r="D27" s="52"/>
      <c r="E27" s="52"/>
      <c r="F27" s="53">
        <v>656000</v>
      </c>
      <c r="G27" s="53">
        <v>640125.06</v>
      </c>
      <c r="H27" s="52">
        <f t="shared" si="1"/>
        <v>97.58003963414636</v>
      </c>
    </row>
    <row r="28" spans="1:8" s="40" customFormat="1" ht="18.75">
      <c r="A28" s="69">
        <v>502</v>
      </c>
      <c r="B28" s="54" t="s">
        <v>23</v>
      </c>
      <c r="C28" s="56"/>
      <c r="D28" s="56"/>
      <c r="E28" s="56"/>
      <c r="F28" s="57">
        <v>1989993.78</v>
      </c>
      <c r="G28" s="57">
        <v>1977931.27</v>
      </c>
      <c r="H28" s="56">
        <f t="shared" si="1"/>
        <v>99.3938418239679</v>
      </c>
    </row>
    <row r="29" spans="1:8" s="40" customFormat="1" ht="18.75">
      <c r="A29" s="69">
        <v>503</v>
      </c>
      <c r="B29" s="54" t="s">
        <v>85</v>
      </c>
      <c r="C29" s="56"/>
      <c r="D29" s="56"/>
      <c r="E29" s="56"/>
      <c r="F29" s="57">
        <v>327000</v>
      </c>
      <c r="G29" s="57">
        <v>326336.65</v>
      </c>
      <c r="H29" s="56">
        <f t="shared" si="1"/>
        <v>99.79714067278287</v>
      </c>
    </row>
    <row r="30" spans="1:8" s="40" customFormat="1" ht="37.5">
      <c r="A30" s="70">
        <v>800</v>
      </c>
      <c r="B30" s="71" t="s">
        <v>59</v>
      </c>
      <c r="C30" s="52"/>
      <c r="D30" s="52"/>
      <c r="E30" s="52"/>
      <c r="F30" s="53">
        <v>655467.3</v>
      </c>
      <c r="G30" s="53">
        <v>629480.4</v>
      </c>
      <c r="H30" s="52">
        <f t="shared" si="1"/>
        <v>96.0353628624952</v>
      </c>
    </row>
    <row r="31" spans="1:8" s="40" customFormat="1" ht="18.75">
      <c r="A31" s="69">
        <v>801</v>
      </c>
      <c r="B31" s="54" t="s">
        <v>24</v>
      </c>
      <c r="C31" s="56"/>
      <c r="D31" s="56"/>
      <c r="E31" s="56"/>
      <c r="F31" s="57">
        <v>655467.3</v>
      </c>
      <c r="G31" s="57">
        <v>629480.4</v>
      </c>
      <c r="H31" s="56">
        <f t="shared" si="1"/>
        <v>96.0353628624952</v>
      </c>
    </row>
    <row r="32" spans="1:8" s="81" customFormat="1" ht="18.75">
      <c r="A32" s="70">
        <v>1000</v>
      </c>
      <c r="B32" s="71" t="s">
        <v>91</v>
      </c>
      <c r="C32" s="52"/>
      <c r="D32" s="52"/>
      <c r="E32" s="52"/>
      <c r="F32" s="53">
        <v>0</v>
      </c>
      <c r="G32" s="53">
        <v>0</v>
      </c>
      <c r="H32" s="52" t="e">
        <f t="shared" si="1"/>
        <v>#DIV/0!</v>
      </c>
    </row>
    <row r="33" spans="1:8" s="40" customFormat="1" ht="18.75">
      <c r="A33" s="69">
        <v>1001</v>
      </c>
      <c r="B33" s="54" t="s">
        <v>91</v>
      </c>
      <c r="C33" s="56"/>
      <c r="D33" s="56"/>
      <c r="E33" s="56"/>
      <c r="F33" s="57">
        <v>0</v>
      </c>
      <c r="G33" s="57">
        <v>0</v>
      </c>
      <c r="H33" s="56" t="e">
        <f>AVERAGE(G33/F33*100)</f>
        <v>#DIV/0!</v>
      </c>
    </row>
    <row r="34" spans="1:8" s="40" customFormat="1" ht="18.75">
      <c r="A34" s="72"/>
      <c r="B34" s="73" t="s">
        <v>25</v>
      </c>
      <c r="C34" s="61"/>
      <c r="D34" s="61"/>
      <c r="E34" s="61"/>
      <c r="F34" s="62">
        <f>F11+F17+F19+F24+F26+F30+F32</f>
        <v>9129245</v>
      </c>
      <c r="G34" s="62">
        <f>G11+G17+G19+G24+G26+G30+G32</f>
        <v>8233742.390000001</v>
      </c>
      <c r="H34" s="52">
        <f t="shared" si="1"/>
        <v>90.1908360439445</v>
      </c>
    </row>
    <row r="35" spans="1:8" s="40" customFormat="1" ht="37.5">
      <c r="A35" s="74"/>
      <c r="B35" s="73" t="s">
        <v>26</v>
      </c>
      <c r="C35" s="61"/>
      <c r="D35" s="61"/>
      <c r="E35" s="61"/>
      <c r="F35" s="62">
        <v>0</v>
      </c>
      <c r="G35" s="62">
        <v>892285.89</v>
      </c>
      <c r="H35" s="52"/>
    </row>
    <row r="36" spans="1:8" s="40" customFormat="1" ht="18.75">
      <c r="A36" s="75"/>
      <c r="B36" s="75"/>
      <c r="C36" s="76"/>
      <c r="D36" s="76"/>
      <c r="E36" s="76"/>
      <c r="F36" s="77"/>
      <c r="G36" s="77"/>
      <c r="H36" s="76"/>
    </row>
    <row r="37" s="33" customFormat="1" ht="18.75"/>
  </sheetData>
  <sheetProtection/>
  <mergeCells count="11">
    <mergeCell ref="G1:H1"/>
    <mergeCell ref="G2:H2"/>
    <mergeCell ref="G3:H3"/>
    <mergeCell ref="A9:A10"/>
    <mergeCell ref="B9:B10"/>
    <mergeCell ref="C9:E9"/>
    <mergeCell ref="F5:H5"/>
    <mergeCell ref="B6:G6"/>
    <mergeCell ref="F9:F10"/>
    <mergeCell ref="G9:G10"/>
    <mergeCell ref="H9:H10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zoomScale="75" zoomScaleSheetLayoutView="75" zoomScalePageLayoutView="0" workbookViewId="0" topLeftCell="A13">
      <selection activeCell="G31" sqref="G31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6.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54</v>
      </c>
      <c r="G1" s="105" t="s">
        <v>53</v>
      </c>
      <c r="H1" s="105"/>
    </row>
    <row r="2" spans="6:8" ht="18.75" customHeight="1">
      <c r="F2" s="28" t="s">
        <v>52</v>
      </c>
      <c r="G2" s="106" t="s">
        <v>51</v>
      </c>
      <c r="H2" s="106"/>
    </row>
    <row r="3" spans="6:8" ht="19.5" customHeight="1">
      <c r="F3" s="29" t="s">
        <v>50</v>
      </c>
      <c r="G3" s="107" t="s">
        <v>99</v>
      </c>
      <c r="H3" s="107"/>
    </row>
    <row r="4" spans="6:8" ht="18.75">
      <c r="F4" s="31" t="s">
        <v>52</v>
      </c>
      <c r="G4" s="31"/>
      <c r="H4" s="31"/>
    </row>
    <row r="5" spans="1:8" ht="18.75">
      <c r="A5" s="110" t="s">
        <v>107</v>
      </c>
      <c r="B5" s="110"/>
      <c r="C5" s="110"/>
      <c r="D5" s="110"/>
      <c r="E5" s="110"/>
      <c r="F5" s="110"/>
      <c r="G5" s="110"/>
      <c r="H5" s="110"/>
    </row>
    <row r="6" spans="3:8" ht="18.75">
      <c r="C6" s="2"/>
      <c r="H6" s="21" t="s">
        <v>31</v>
      </c>
    </row>
    <row r="7" spans="1:8" s="23" customFormat="1" ht="18.75">
      <c r="A7" s="111" t="s">
        <v>27</v>
      </c>
      <c r="B7" s="111" t="s">
        <v>28</v>
      </c>
      <c r="C7" s="108"/>
      <c r="D7" s="108"/>
      <c r="E7" s="108"/>
      <c r="F7" s="113" t="s">
        <v>29</v>
      </c>
      <c r="G7" s="113" t="s">
        <v>30</v>
      </c>
      <c r="H7" s="108" t="s">
        <v>83</v>
      </c>
    </row>
    <row r="8" spans="1:8" s="23" customFormat="1" ht="66" customHeight="1">
      <c r="A8" s="112"/>
      <c r="B8" s="112"/>
      <c r="C8" s="36"/>
      <c r="D8" s="36"/>
      <c r="E8" s="36"/>
      <c r="F8" s="114"/>
      <c r="G8" s="114"/>
      <c r="H8" s="109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7789523.4</v>
      </c>
      <c r="G9" s="53">
        <v>7786306.68</v>
      </c>
      <c r="H9" s="52">
        <f aca="true" t="shared" si="0" ref="H9:H18">AVERAGE(G9/F9*100)</f>
        <v>99.95870453383579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7368445</v>
      </c>
      <c r="G10" s="53">
        <v>7378127.88</v>
      </c>
      <c r="H10" s="52">
        <f t="shared" si="0"/>
        <v>100.13141008720292</v>
      </c>
    </row>
    <row r="11" spans="1:8" s="34" customFormat="1" ht="18.75">
      <c r="A11" s="54" t="s">
        <v>4</v>
      </c>
      <c r="B11" s="55" t="s">
        <v>5</v>
      </c>
      <c r="C11" s="56"/>
      <c r="D11" s="56"/>
      <c r="E11" s="56"/>
      <c r="F11" s="57">
        <v>7368445</v>
      </c>
      <c r="G11" s="57">
        <v>7378127.88</v>
      </c>
      <c r="H11" s="56">
        <f t="shared" si="0"/>
        <v>100.13141008720292</v>
      </c>
    </row>
    <row r="12" spans="1:8" s="37" customFormat="1" ht="72.75" customHeight="1">
      <c r="A12" s="71" t="s">
        <v>71</v>
      </c>
      <c r="B12" s="51" t="s">
        <v>72</v>
      </c>
      <c r="C12" s="52"/>
      <c r="D12" s="52"/>
      <c r="E12" s="52"/>
      <c r="F12" s="53">
        <v>361700</v>
      </c>
      <c r="G12" s="53">
        <v>351734.33</v>
      </c>
      <c r="H12" s="52">
        <f t="shared" si="0"/>
        <v>97.24476914570086</v>
      </c>
    </row>
    <row r="13" spans="1:8" s="34" customFormat="1" ht="56.25">
      <c r="A13" s="54" t="s">
        <v>73</v>
      </c>
      <c r="B13" s="55" t="s">
        <v>74</v>
      </c>
      <c r="C13" s="56"/>
      <c r="D13" s="56"/>
      <c r="E13" s="56"/>
      <c r="F13" s="57">
        <v>361700</v>
      </c>
      <c r="G13" s="57">
        <v>351734.33</v>
      </c>
      <c r="H13" s="56">
        <f t="shared" si="0"/>
        <v>97.24476914570086</v>
      </c>
    </row>
    <row r="14" spans="1:8" s="34" customFormat="1" ht="37.5" customHeight="1">
      <c r="A14" s="50" t="s">
        <v>46</v>
      </c>
      <c r="B14" s="51" t="s">
        <v>68</v>
      </c>
      <c r="C14" s="52"/>
      <c r="D14" s="52"/>
      <c r="E14" s="52"/>
      <c r="F14" s="53">
        <v>0</v>
      </c>
      <c r="G14" s="53">
        <v>0</v>
      </c>
      <c r="H14" s="52" t="e">
        <f t="shared" si="0"/>
        <v>#DIV/0!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0</v>
      </c>
      <c r="G15" s="53">
        <v>0</v>
      </c>
      <c r="H15" s="56" t="e">
        <f t="shared" si="0"/>
        <v>#DIV/0!</v>
      </c>
    </row>
    <row r="16" spans="1:8" s="37" customFormat="1" ht="17.25" customHeight="1">
      <c r="A16" s="50" t="s">
        <v>75</v>
      </c>
      <c r="B16" s="60" t="s">
        <v>76</v>
      </c>
      <c r="C16" s="52"/>
      <c r="D16" s="52"/>
      <c r="E16" s="52"/>
      <c r="F16" s="53">
        <v>38978.4</v>
      </c>
      <c r="G16" s="53">
        <v>34604.28</v>
      </c>
      <c r="H16" s="52">
        <f t="shared" si="0"/>
        <v>88.77809248199003</v>
      </c>
    </row>
    <row r="17" spans="1:8" s="34" customFormat="1" ht="19.5" customHeight="1">
      <c r="A17" s="58" t="s">
        <v>77</v>
      </c>
      <c r="B17" s="59" t="s">
        <v>78</v>
      </c>
      <c r="C17" s="56"/>
      <c r="D17" s="56"/>
      <c r="E17" s="56"/>
      <c r="F17" s="57">
        <v>10978.4</v>
      </c>
      <c r="G17" s="57">
        <v>7518.69</v>
      </c>
      <c r="H17" s="56">
        <f t="shared" si="0"/>
        <v>68.48620928368433</v>
      </c>
    </row>
    <row r="18" spans="1:8" s="34" customFormat="1" ht="18.75">
      <c r="A18" s="58" t="s">
        <v>79</v>
      </c>
      <c r="B18" s="59" t="s">
        <v>80</v>
      </c>
      <c r="C18" s="56"/>
      <c r="D18" s="56"/>
      <c r="E18" s="56"/>
      <c r="F18" s="57">
        <v>28000</v>
      </c>
      <c r="G18" s="57">
        <v>27085.59</v>
      </c>
      <c r="H18" s="56">
        <f t="shared" si="0"/>
        <v>96.73425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2000</v>
      </c>
      <c r="G19" s="53">
        <v>500</v>
      </c>
      <c r="H19" s="52">
        <f>AVERAGE(G19/F19*100)</f>
        <v>25</v>
      </c>
    </row>
    <row r="20" spans="1:8" s="34" customFormat="1" ht="95.25" customHeight="1">
      <c r="A20" s="50" t="s">
        <v>64</v>
      </c>
      <c r="B20" s="60" t="s">
        <v>10</v>
      </c>
      <c r="C20" s="56"/>
      <c r="D20" s="56"/>
      <c r="E20" s="56"/>
      <c r="F20" s="53">
        <v>14600</v>
      </c>
      <c r="G20" s="53">
        <v>15776.23</v>
      </c>
      <c r="H20" s="52">
        <f>AVERAGE(G20/F20*100)</f>
        <v>108.0563698630137</v>
      </c>
    </row>
    <row r="21" spans="1:11" s="34" customFormat="1" ht="167.25" customHeight="1">
      <c r="A21" s="58" t="s">
        <v>65</v>
      </c>
      <c r="B21" s="59" t="s">
        <v>11</v>
      </c>
      <c r="C21" s="52"/>
      <c r="D21" s="52"/>
      <c r="E21" s="52"/>
      <c r="F21" s="57">
        <v>14600</v>
      </c>
      <c r="G21" s="57">
        <v>15776.23</v>
      </c>
      <c r="H21" s="56">
        <f>AVERAGE(G21/F21*100)</f>
        <v>108.0563698630137</v>
      </c>
      <c r="K21" s="80"/>
    </row>
    <row r="22" spans="1:8" s="34" customFormat="1" ht="55.5" customHeight="1">
      <c r="A22" s="50" t="s">
        <v>90</v>
      </c>
      <c r="B22" s="79" t="s">
        <v>87</v>
      </c>
      <c r="C22" s="52"/>
      <c r="D22" s="52"/>
      <c r="E22" s="52"/>
      <c r="F22" s="53">
        <v>1300</v>
      </c>
      <c r="G22" s="53">
        <v>2063.96</v>
      </c>
      <c r="H22" s="56">
        <v>0</v>
      </c>
    </row>
    <row r="23" spans="1:8" s="34" customFormat="1" ht="38.25" customHeight="1">
      <c r="A23" s="58" t="s">
        <v>89</v>
      </c>
      <c r="B23" s="82" t="s">
        <v>88</v>
      </c>
      <c r="C23" s="52"/>
      <c r="D23" s="52"/>
      <c r="E23" s="52"/>
      <c r="F23" s="57">
        <v>1300</v>
      </c>
      <c r="G23" s="57">
        <v>2063.96</v>
      </c>
      <c r="H23" s="56">
        <v>0</v>
      </c>
    </row>
    <row r="24" spans="1:8" s="37" customFormat="1" ht="40.5" customHeight="1">
      <c r="A24" s="50" t="s">
        <v>100</v>
      </c>
      <c r="B24" s="60" t="s">
        <v>103</v>
      </c>
      <c r="C24" s="52"/>
      <c r="D24" s="52"/>
      <c r="E24" s="52"/>
      <c r="F24" s="53">
        <v>2500</v>
      </c>
      <c r="G24" s="53">
        <v>3500</v>
      </c>
      <c r="H24" s="52">
        <v>0</v>
      </c>
    </row>
    <row r="25" spans="1:8" s="37" customFormat="1" ht="80.25" customHeight="1">
      <c r="A25" s="58" t="s">
        <v>101</v>
      </c>
      <c r="B25" s="59" t="s">
        <v>102</v>
      </c>
      <c r="C25" s="52"/>
      <c r="D25" s="52"/>
      <c r="E25" s="52"/>
      <c r="F25" s="57">
        <v>2500</v>
      </c>
      <c r="G25" s="57">
        <v>3500</v>
      </c>
      <c r="H25" s="52">
        <v>0</v>
      </c>
    </row>
    <row r="26" spans="1:10" s="34" customFormat="1" ht="21.75" customHeight="1">
      <c r="A26" s="50" t="s">
        <v>66</v>
      </c>
      <c r="B26" s="51" t="s">
        <v>12</v>
      </c>
      <c r="C26" s="61"/>
      <c r="D26" s="61"/>
      <c r="E26" s="61"/>
      <c r="F26" s="62">
        <v>1339721.6</v>
      </c>
      <c r="G26" s="62">
        <v>1339721.6</v>
      </c>
      <c r="H26" s="52">
        <f>AVERAGE(G26/F26*100)</f>
        <v>100</v>
      </c>
      <c r="J26" s="35"/>
    </row>
    <row r="27" spans="1:8" s="34" customFormat="1" ht="75.75" customHeight="1">
      <c r="A27" s="58" t="s">
        <v>67</v>
      </c>
      <c r="B27" s="63" t="s">
        <v>13</v>
      </c>
      <c r="C27" s="61"/>
      <c r="D27" s="61"/>
      <c r="E27" s="61"/>
      <c r="F27" s="64">
        <v>1339721.6</v>
      </c>
      <c r="G27" s="64">
        <v>1339721.6</v>
      </c>
      <c r="H27" s="56">
        <f>AVERAGE(G27/F27*100)</f>
        <v>100</v>
      </c>
    </row>
    <row r="28" spans="1:8" s="34" customFormat="1" ht="36" customHeight="1">
      <c r="A28" s="58" t="s">
        <v>94</v>
      </c>
      <c r="B28" s="63" t="s">
        <v>82</v>
      </c>
      <c r="C28" s="61"/>
      <c r="D28" s="61"/>
      <c r="E28" s="61"/>
      <c r="F28" s="64">
        <v>1129000</v>
      </c>
      <c r="G28" s="64">
        <v>129000</v>
      </c>
      <c r="H28" s="56">
        <f>AVERAGE(G28/F28*100)</f>
        <v>11.426040744021257</v>
      </c>
    </row>
    <row r="29" spans="1:8" s="34" customFormat="1" ht="57.75" customHeight="1">
      <c r="A29" s="58" t="s">
        <v>105</v>
      </c>
      <c r="B29" s="63" t="s">
        <v>97</v>
      </c>
      <c r="C29" s="61"/>
      <c r="D29" s="61"/>
      <c r="E29" s="61"/>
      <c r="F29" s="64">
        <v>120800</v>
      </c>
      <c r="G29" s="64">
        <v>120800</v>
      </c>
      <c r="H29" s="56"/>
    </row>
    <row r="30" spans="1:8" s="34" customFormat="1" ht="56.25">
      <c r="A30" s="58" t="s">
        <v>95</v>
      </c>
      <c r="B30" s="55" t="s">
        <v>81</v>
      </c>
      <c r="C30" s="61"/>
      <c r="D30" s="61"/>
      <c r="E30" s="61"/>
      <c r="F30" s="64">
        <v>89921.6</v>
      </c>
      <c r="G30" s="64">
        <v>89921.6</v>
      </c>
      <c r="H30" s="56"/>
    </row>
    <row r="31" spans="1:8" s="34" customFormat="1" ht="76.5" customHeight="1">
      <c r="A31" s="58" t="s">
        <v>96</v>
      </c>
      <c r="B31" s="55" t="s">
        <v>86</v>
      </c>
      <c r="C31" s="61"/>
      <c r="D31" s="61"/>
      <c r="E31" s="61"/>
      <c r="F31" s="64">
        <v>89921.6</v>
      </c>
      <c r="G31" s="64">
        <v>89921.6</v>
      </c>
      <c r="H31" s="56"/>
    </row>
    <row r="32" spans="1:8" s="34" customFormat="1" ht="40.5" customHeight="1">
      <c r="A32" s="54"/>
      <c r="B32" s="51" t="s">
        <v>14</v>
      </c>
      <c r="C32" s="61"/>
      <c r="D32" s="61"/>
      <c r="E32" s="61"/>
      <c r="F32" s="62">
        <f>F9+F26</f>
        <v>9129245</v>
      </c>
      <c r="G32" s="62">
        <f>G9+G26</f>
        <v>9126028.28</v>
      </c>
      <c r="H32" s="52">
        <f>AVERAGE(G32/F32*100)</f>
        <v>99.96476466564322</v>
      </c>
    </row>
    <row r="33" spans="1:8" s="34" customFormat="1" ht="57" customHeight="1">
      <c r="A33" s="54"/>
      <c r="B33" s="51"/>
      <c r="C33" s="65"/>
      <c r="D33" s="65"/>
      <c r="E33" s="65"/>
      <c r="F33" s="62"/>
      <c r="G33" s="62"/>
      <c r="H33" s="61"/>
    </row>
    <row r="34" spans="1:8" s="34" customFormat="1" ht="28.5" customHeight="1">
      <c r="A34" s="6"/>
      <c r="B34" s="1"/>
      <c r="C34" s="1"/>
      <c r="D34" s="1"/>
      <c r="E34" s="1"/>
      <c r="F34" s="10"/>
      <c r="G34" s="10"/>
      <c r="H34" s="9"/>
    </row>
    <row r="35" spans="1:8" s="34" customFormat="1" ht="39.75" customHeight="1">
      <c r="A35" s="11"/>
      <c r="B35" s="1"/>
      <c r="C35" s="4"/>
      <c r="D35" s="4"/>
      <c r="E35" s="4"/>
      <c r="F35" s="5"/>
      <c r="G35" s="5"/>
      <c r="H35" s="4"/>
    </row>
    <row r="36" spans="1:8" s="34" customFormat="1" ht="18.75">
      <c r="A36" s="12"/>
      <c r="B36" s="3"/>
      <c r="C36" s="7"/>
      <c r="D36" s="7"/>
      <c r="E36" s="7"/>
      <c r="F36" s="8"/>
      <c r="G36" s="8"/>
      <c r="H36" s="4"/>
    </row>
    <row r="37" spans="1:8" ht="18.75">
      <c r="A37" s="12"/>
      <c r="B37" s="6"/>
      <c r="C37" s="7"/>
      <c r="D37" s="7"/>
      <c r="E37" s="7"/>
      <c r="F37" s="8"/>
      <c r="G37" s="8"/>
      <c r="H37" s="4"/>
    </row>
    <row r="38" spans="1:8" ht="18.75">
      <c r="A38" s="12"/>
      <c r="B38" s="6"/>
      <c r="C38" s="7"/>
      <c r="D38" s="7"/>
      <c r="E38" s="7"/>
      <c r="F38" s="8"/>
      <c r="G38" s="8"/>
      <c r="H38" s="4"/>
    </row>
    <row r="39" spans="1:8" ht="18.75">
      <c r="A39" s="12"/>
      <c r="B39" s="6"/>
      <c r="C39" s="7"/>
      <c r="D39" s="7"/>
      <c r="E39" s="7"/>
      <c r="F39" s="8"/>
      <c r="G39" s="8"/>
      <c r="H39" s="4"/>
    </row>
    <row r="40" spans="1:8" ht="18.75">
      <c r="A40" s="12"/>
      <c r="B40" s="6"/>
      <c r="C40" s="7"/>
      <c r="D40" s="7"/>
      <c r="E40" s="7"/>
      <c r="F40" s="8"/>
      <c r="G40" s="8"/>
      <c r="H40" s="4"/>
    </row>
    <row r="41" spans="1:8" ht="18.75">
      <c r="A41" s="12"/>
      <c r="B41" s="6"/>
      <c r="C41" s="7"/>
      <c r="D41" s="7"/>
      <c r="E41" s="7"/>
      <c r="F41" s="8"/>
      <c r="G41" s="8"/>
      <c r="H41" s="4"/>
    </row>
    <row r="42" spans="1:8" ht="18.75">
      <c r="A42" s="11"/>
      <c r="B42" s="6"/>
      <c r="C42" s="4"/>
      <c r="D42" s="4"/>
      <c r="E42" s="4"/>
      <c r="F42" s="5"/>
      <c r="G42" s="5"/>
      <c r="H42" s="4"/>
    </row>
    <row r="43" spans="1:8" ht="18.75">
      <c r="A43" s="11"/>
      <c r="B43" s="3"/>
      <c r="C43" s="4"/>
      <c r="D43" s="4"/>
      <c r="E43" s="4"/>
      <c r="F43" s="5"/>
      <c r="G43" s="5"/>
      <c r="H43" s="4"/>
    </row>
    <row r="44" spans="1:8" ht="18.75">
      <c r="A44" s="12"/>
      <c r="B44" s="3"/>
      <c r="C44" s="7"/>
      <c r="D44" s="7"/>
      <c r="E44" s="7"/>
      <c r="F44" s="8"/>
      <c r="G44" s="8"/>
      <c r="H44" s="4"/>
    </row>
    <row r="45" spans="1:8" ht="18.75">
      <c r="A45" s="11"/>
      <c r="B45" s="6"/>
      <c r="C45" s="4"/>
      <c r="D45" s="4"/>
      <c r="E45" s="4"/>
      <c r="F45" s="5"/>
      <c r="G45" s="5"/>
      <c r="H45" s="4"/>
    </row>
    <row r="46" spans="1:8" s="24" customFormat="1" ht="18.75">
      <c r="A46" s="11"/>
      <c r="B46" s="3"/>
      <c r="C46" s="4"/>
      <c r="D46" s="4"/>
      <c r="E46" s="4"/>
      <c r="F46" s="5"/>
      <c r="G46" s="5"/>
      <c r="H46" s="4"/>
    </row>
    <row r="47" spans="1:8" ht="18.75">
      <c r="A47" s="12"/>
      <c r="B47" s="3"/>
      <c r="C47" s="7"/>
      <c r="D47" s="7"/>
      <c r="E47" s="7"/>
      <c r="F47" s="8"/>
      <c r="G47" s="8"/>
      <c r="H47" s="4"/>
    </row>
    <row r="48" spans="1:8" ht="18.75">
      <c r="A48" s="12"/>
      <c r="B48" s="6"/>
      <c r="C48" s="7"/>
      <c r="D48" s="7"/>
      <c r="E48" s="7"/>
      <c r="F48" s="8"/>
      <c r="G48" s="8"/>
      <c r="H48" s="4"/>
    </row>
    <row r="49" spans="1:8" s="24" customFormat="1" ht="18.75">
      <c r="A49" s="12"/>
      <c r="B49" s="6"/>
      <c r="C49" s="7"/>
      <c r="D49" s="7"/>
      <c r="E49" s="7"/>
      <c r="F49" s="8"/>
      <c r="G49" s="8"/>
      <c r="H49" s="4"/>
    </row>
    <row r="50" spans="1:8" ht="18.75">
      <c r="A50" s="12"/>
      <c r="B50" s="6"/>
      <c r="C50" s="7"/>
      <c r="D50" s="7"/>
      <c r="E50" s="7"/>
      <c r="F50" s="8"/>
      <c r="G50" s="8"/>
      <c r="H50" s="4"/>
    </row>
    <row r="51" spans="1:8" ht="18.75">
      <c r="A51" s="12"/>
      <c r="B51" s="6"/>
      <c r="C51" s="7"/>
      <c r="D51" s="7"/>
      <c r="E51" s="7"/>
      <c r="F51" s="8"/>
      <c r="G51" s="8"/>
      <c r="H51" s="4"/>
    </row>
    <row r="52" spans="1:8" ht="18.75">
      <c r="A52" s="11"/>
      <c r="B52" s="6"/>
      <c r="C52" s="4"/>
      <c r="D52" s="4"/>
      <c r="E52" s="4"/>
      <c r="F52" s="5"/>
      <c r="G52" s="5"/>
      <c r="H52" s="4"/>
    </row>
    <row r="53" spans="1:8" ht="18.75">
      <c r="A53" s="11"/>
      <c r="B53" s="3"/>
      <c r="C53" s="4"/>
      <c r="D53" s="4"/>
      <c r="E53" s="4"/>
      <c r="F53" s="5"/>
      <c r="G53" s="5"/>
      <c r="H53" s="4"/>
    </row>
    <row r="54" spans="1:8" ht="18.75">
      <c r="A54" s="12"/>
      <c r="B54" s="3"/>
      <c r="C54" s="7"/>
      <c r="D54" s="7"/>
      <c r="E54" s="7"/>
      <c r="F54" s="8"/>
      <c r="G54" s="8"/>
      <c r="H54" s="4"/>
    </row>
    <row r="55" spans="1:8" ht="18.75">
      <c r="A55" s="12"/>
      <c r="B55" s="6"/>
      <c r="C55" s="7"/>
      <c r="D55" s="7"/>
      <c r="E55" s="7"/>
      <c r="F55" s="8"/>
      <c r="G55" s="8"/>
      <c r="H55" s="4"/>
    </row>
    <row r="56" spans="1:8" s="24" customFormat="1" ht="18.75">
      <c r="A56" s="11"/>
      <c r="B56" s="6"/>
      <c r="C56" s="4"/>
      <c r="D56" s="4"/>
      <c r="E56" s="4"/>
      <c r="F56" s="5"/>
      <c r="G56" s="5"/>
      <c r="H56" s="4"/>
    </row>
    <row r="57" spans="1:8" ht="18.75">
      <c r="A57" s="11"/>
      <c r="B57" s="3"/>
      <c r="C57" s="4"/>
      <c r="D57" s="4"/>
      <c r="E57" s="4"/>
      <c r="F57" s="5"/>
      <c r="G57" s="5"/>
      <c r="H57" s="4"/>
    </row>
    <row r="58" spans="1:8" ht="18.75">
      <c r="A58" s="12"/>
      <c r="B58" s="3"/>
      <c r="C58" s="7"/>
      <c r="D58" s="7"/>
      <c r="E58" s="7"/>
      <c r="F58" s="8"/>
      <c r="G58" s="8"/>
      <c r="H58" s="4"/>
    </row>
    <row r="59" spans="1:8" ht="18.75">
      <c r="A59" s="12"/>
      <c r="B59" s="6"/>
      <c r="C59" s="7"/>
      <c r="D59" s="7"/>
      <c r="E59" s="7"/>
      <c r="F59" s="8"/>
      <c r="G59" s="8"/>
      <c r="H59" s="4"/>
    </row>
    <row r="60" spans="1:8" s="24" customFormat="1" ht="18.75">
      <c r="A60" s="12"/>
      <c r="B60" s="6"/>
      <c r="C60" s="7"/>
      <c r="D60" s="7"/>
      <c r="E60" s="7"/>
      <c r="F60" s="8"/>
      <c r="G60" s="8"/>
      <c r="H60" s="4"/>
    </row>
    <row r="61" spans="1:8" ht="18.75">
      <c r="A61" s="12"/>
      <c r="B61" s="6"/>
      <c r="C61" s="7"/>
      <c r="D61" s="7"/>
      <c r="E61" s="7"/>
      <c r="F61" s="8"/>
      <c r="G61" s="8"/>
      <c r="H61" s="4"/>
    </row>
    <row r="62" spans="1:8" ht="18.75">
      <c r="A62" s="11"/>
      <c r="B62" s="6"/>
      <c r="C62" s="4"/>
      <c r="D62" s="4"/>
      <c r="E62" s="4"/>
      <c r="F62" s="5"/>
      <c r="G62" s="5"/>
      <c r="H62" s="4"/>
    </row>
    <row r="63" spans="1:8" ht="18.75">
      <c r="A63" s="11"/>
      <c r="B63" s="3"/>
      <c r="C63" s="4"/>
      <c r="D63" s="4"/>
      <c r="E63" s="4"/>
      <c r="F63" s="5"/>
      <c r="G63" s="5"/>
      <c r="H63" s="4"/>
    </row>
    <row r="64" spans="1:8" ht="18.75">
      <c r="A64" s="12"/>
      <c r="B64" s="3"/>
      <c r="C64" s="7"/>
      <c r="D64" s="7"/>
      <c r="E64" s="7"/>
      <c r="F64" s="8"/>
      <c r="G64" s="8"/>
      <c r="H64" s="4"/>
    </row>
    <row r="65" spans="1:8" ht="18.75">
      <c r="A65" s="12"/>
      <c r="B65" s="6"/>
      <c r="C65" s="7"/>
      <c r="D65" s="7"/>
      <c r="E65" s="7"/>
      <c r="F65" s="8"/>
      <c r="G65" s="8"/>
      <c r="H65" s="4"/>
    </row>
    <row r="66" spans="1:8" s="24" customFormat="1" ht="18.75">
      <c r="A66" s="11"/>
      <c r="B66" s="6"/>
      <c r="C66" s="4"/>
      <c r="D66" s="4"/>
      <c r="E66" s="4"/>
      <c r="F66" s="5"/>
      <c r="G66" s="5"/>
      <c r="H66" s="4"/>
    </row>
    <row r="67" spans="1:8" ht="18.75">
      <c r="A67" s="11"/>
      <c r="B67" s="3"/>
      <c r="C67" s="4"/>
      <c r="D67" s="4"/>
      <c r="E67" s="4"/>
      <c r="F67" s="5"/>
      <c r="G67" s="5"/>
      <c r="H67" s="4"/>
    </row>
    <row r="68" spans="1:8" ht="18.75">
      <c r="A68" s="12"/>
      <c r="B68" s="3"/>
      <c r="C68" s="7"/>
      <c r="D68" s="7"/>
      <c r="E68" s="7"/>
      <c r="F68" s="8"/>
      <c r="G68" s="8"/>
      <c r="H68" s="4"/>
    </row>
    <row r="69" spans="1:8" ht="18.75">
      <c r="A69" s="12"/>
      <c r="B69" s="6"/>
      <c r="C69" s="7"/>
      <c r="D69" s="7"/>
      <c r="E69" s="7"/>
      <c r="F69" s="8"/>
      <c r="G69" s="8"/>
      <c r="H69" s="4"/>
    </row>
    <row r="70" spans="1:11" s="24" customFormat="1" ht="18.75">
      <c r="A70" s="12"/>
      <c r="B70" s="6"/>
      <c r="C70" s="7"/>
      <c r="D70" s="7"/>
      <c r="E70" s="7"/>
      <c r="F70" s="8"/>
      <c r="G70" s="8"/>
      <c r="H70" s="4"/>
      <c r="I70" s="25"/>
      <c r="J70" s="25"/>
      <c r="K70" s="25"/>
    </row>
    <row r="71" spans="1:11" ht="18.75">
      <c r="A71" s="12"/>
      <c r="B71" s="6"/>
      <c r="C71" s="7"/>
      <c r="D71" s="7"/>
      <c r="E71" s="7"/>
      <c r="F71" s="8"/>
      <c r="G71" s="8"/>
      <c r="H71" s="4"/>
      <c r="I71" s="4"/>
      <c r="J71" s="4"/>
      <c r="K71" s="4"/>
    </row>
    <row r="72" spans="1:11" ht="18.75">
      <c r="A72" s="12"/>
      <c r="B72" s="6"/>
      <c r="C72" s="7"/>
      <c r="D72" s="7"/>
      <c r="E72" s="7"/>
      <c r="F72" s="8"/>
      <c r="G72" s="8"/>
      <c r="H72" s="4"/>
      <c r="I72" s="7"/>
      <c r="J72" s="7"/>
      <c r="K72" s="7"/>
    </row>
    <row r="73" spans="1:8" ht="18.75">
      <c r="A73" s="12"/>
      <c r="B73" s="6"/>
      <c r="C73" s="7"/>
      <c r="D73" s="7"/>
      <c r="E73" s="7"/>
      <c r="F73" s="8"/>
      <c r="G73" s="8"/>
      <c r="H73" s="4"/>
    </row>
    <row r="74" spans="1:8" ht="18.75">
      <c r="A74" s="11"/>
      <c r="B74" s="6"/>
      <c r="C74" s="4"/>
      <c r="D74" s="4"/>
      <c r="E74" s="4"/>
      <c r="F74" s="5"/>
      <c r="G74" s="5"/>
      <c r="H74" s="4"/>
    </row>
    <row r="75" spans="1:8" ht="18.75">
      <c r="A75" s="11"/>
      <c r="B75" s="3"/>
      <c r="C75" s="4"/>
      <c r="D75" s="4"/>
      <c r="E75" s="4"/>
      <c r="F75" s="5"/>
      <c r="G75" s="5"/>
      <c r="H75" s="4"/>
    </row>
    <row r="76" spans="1:8" ht="18.75">
      <c r="A76" s="12"/>
      <c r="B76" s="3"/>
      <c r="C76" s="7"/>
      <c r="D76" s="7"/>
      <c r="E76" s="7"/>
      <c r="F76" s="8"/>
      <c r="G76" s="8"/>
      <c r="H76" s="4"/>
    </row>
    <row r="77" spans="1:8" ht="18.75">
      <c r="A77" s="12"/>
      <c r="B77" s="6"/>
      <c r="C77" s="7"/>
      <c r="D77" s="7"/>
      <c r="E77" s="7"/>
      <c r="F77" s="8"/>
      <c r="G77" s="8"/>
      <c r="H77" s="4"/>
    </row>
    <row r="78" spans="1:8" s="24" customFormat="1" ht="18.75">
      <c r="A78" s="12"/>
      <c r="B78" s="6"/>
      <c r="C78" s="7"/>
      <c r="D78" s="7"/>
      <c r="E78" s="7"/>
      <c r="F78" s="8"/>
      <c r="G78" s="8"/>
      <c r="H78" s="4"/>
    </row>
    <row r="79" spans="1:8" ht="18.75">
      <c r="A79" s="12"/>
      <c r="B79" s="6"/>
      <c r="C79" s="7"/>
      <c r="D79" s="7"/>
      <c r="E79" s="7"/>
      <c r="F79" s="8"/>
      <c r="G79" s="8"/>
      <c r="H79" s="4"/>
    </row>
    <row r="80" spans="1:8" ht="18.75">
      <c r="A80" s="12"/>
      <c r="B80" s="6"/>
      <c r="C80" s="7"/>
      <c r="D80" s="7"/>
      <c r="E80" s="7"/>
      <c r="F80" s="8"/>
      <c r="G80" s="8"/>
      <c r="H80" s="4"/>
    </row>
    <row r="81" spans="1:8" ht="18.75">
      <c r="A81" s="11"/>
      <c r="B81" s="6"/>
      <c r="C81" s="4"/>
      <c r="D81" s="4"/>
      <c r="E81" s="4"/>
      <c r="F81" s="5"/>
      <c r="G81" s="5"/>
      <c r="H81" s="4"/>
    </row>
    <row r="82" spans="1:8" ht="18.75">
      <c r="A82" s="11"/>
      <c r="B82" s="3"/>
      <c r="C82" s="4"/>
      <c r="D82" s="4"/>
      <c r="E82" s="4"/>
      <c r="F82" s="5"/>
      <c r="G82" s="5"/>
      <c r="H82" s="4"/>
    </row>
    <row r="83" spans="1:8" ht="18.75">
      <c r="A83" s="12"/>
      <c r="B83" s="3"/>
      <c r="C83" s="7"/>
      <c r="D83" s="7"/>
      <c r="E83" s="7"/>
      <c r="F83" s="8"/>
      <c r="G83" s="8"/>
      <c r="H83" s="4"/>
    </row>
    <row r="84" spans="1:8" ht="18.75">
      <c r="A84" s="12"/>
      <c r="B84" s="6"/>
      <c r="C84" s="7"/>
      <c r="D84" s="7"/>
      <c r="E84" s="7"/>
      <c r="F84" s="8"/>
      <c r="G84" s="8"/>
      <c r="H84" s="4"/>
    </row>
    <row r="85" spans="1:8" s="24" customFormat="1" ht="18.75">
      <c r="A85" s="12"/>
      <c r="B85" s="6"/>
      <c r="C85" s="7"/>
      <c r="D85" s="7"/>
      <c r="E85" s="7"/>
      <c r="F85" s="8"/>
      <c r="G85" s="8"/>
      <c r="H85" s="4"/>
    </row>
    <row r="86" spans="1:9" ht="18.75">
      <c r="A86" s="12"/>
      <c r="B86" s="6"/>
      <c r="C86" s="7"/>
      <c r="D86" s="7"/>
      <c r="E86" s="7"/>
      <c r="F86" s="8"/>
      <c r="G86" s="8"/>
      <c r="H86" s="4"/>
      <c r="I86" s="21"/>
    </row>
    <row r="87" spans="1:8" ht="18.75">
      <c r="A87" s="13"/>
      <c r="B87" s="6"/>
      <c r="C87" s="9"/>
      <c r="D87" s="9"/>
      <c r="E87" s="9"/>
      <c r="F87" s="10"/>
      <c r="G87" s="10"/>
      <c r="H87" s="4"/>
    </row>
    <row r="88" spans="1:8" ht="18.75">
      <c r="A88" s="13"/>
      <c r="B88" s="14"/>
      <c r="C88" s="15"/>
      <c r="D88" s="15"/>
      <c r="E88" s="15"/>
      <c r="F88" s="16"/>
      <c r="G88" s="16"/>
      <c r="H88" s="15"/>
    </row>
    <row r="89" spans="1:8" ht="18.75">
      <c r="A89" s="17"/>
      <c r="B89" s="14"/>
      <c r="C89" s="9"/>
      <c r="D89" s="9"/>
      <c r="E89" s="9"/>
      <c r="F89" s="10"/>
      <c r="G89" s="10"/>
      <c r="H89" s="4"/>
    </row>
    <row r="90" ht="18.75">
      <c r="B90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36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Главбух</cp:lastModifiedBy>
  <cp:lastPrinted>2018-07-23T06:57:24Z</cp:lastPrinted>
  <dcterms:created xsi:type="dcterms:W3CDTF">2008-11-13T06:41:41Z</dcterms:created>
  <dcterms:modified xsi:type="dcterms:W3CDTF">2020-03-11T12:05:27Z</dcterms:modified>
  <cp:category/>
  <cp:version/>
  <cp:contentType/>
  <cp:contentStatus/>
</cp:coreProperties>
</file>