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<sst xmlns="http://schemas.openxmlformats.org/spreadsheetml/2006/main" count="126" uniqueCount="117">
  <si>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</si>
  <si>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</si>
  <si>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</si>
  <si>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</si>
  <si>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</si>
  <si>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</si>
  <si>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</si>
  <si>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</si>
  <si>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</si>
  <si>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</si>
  <si>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</si>
  <si>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</si>
  <si>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</si>
  <si>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</si>
  <si>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</si>
  <si>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</si>
  <si>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</si>
  <si>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</si>
  <si>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</si>
  <si>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</si>
  <si>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</si>
  <si>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</si>
  <si>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</si>
  <si>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</si>
  <si>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</si>
  <si>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</si>
  <si>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</si>
  <si>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</si>
  <si>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</si>
  <si>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</si>
  <si>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</si>
  <si>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</si>
  <si>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</si>
  <si>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</si>
  <si>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</si>
  <si>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</si>
  <si>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</si>
  <si>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</si>
  <si>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</si>
  <si>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</si>
  <si>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</si>
  <si>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</si>
  <si>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</si>
  <si>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</si>
  <si>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</si>
  <si>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</si>
  <si>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</si>
  <si>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</si>
  <si>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</si>
  <si>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</si>
  <si>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</si>
  <si>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</si>
  <si>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</si>
  <si>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</si>
  <si>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</si>
  <si>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</si>
  <si>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</si>
  <si>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</si>
  <si>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</si>
  <si>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</si>
  <si>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</si>
  <si>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</si>
  <si>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</si>
  <si>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</si>
  <si>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</si>
  <si>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</si>
  <si>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</si>
  <si>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</si>
  <si>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</si>
  <si>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</si>
  <si>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</si>
  <si>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</si>
  <si>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</si>
  <si>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</si>
  <si>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</si>
  <si>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</si>
  <si>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</si>
  <si>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</si>
  <si>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</si>
  <si>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</si>
  <si>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</si>
  <si>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</si>
  <si>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</si>
  <si>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</si>
  <si>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</si>
  <si>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1 13 00000 00 0000 130</t>
  </si>
  <si>
    <t>Социальная политика</t>
  </si>
  <si>
    <t>администрации</t>
  </si>
  <si>
    <t xml:space="preserve">Источники  внутреннего  финансирования  дефицита бюджета МО Дубенский поссовет                                                                                         </t>
  </si>
  <si>
    <t xml:space="preserve">администрации МО Дубенский поссовет </t>
  </si>
  <si>
    <t>Жилищное хозяйство</t>
  </si>
  <si>
    <t>Обеспечение проведения выборов и референдумов</t>
  </si>
  <si>
    <t>1 11 05000 00 0000 120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</si>
  <si>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</si>
  <si>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</si>
  <si>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1 13 02060 00 0000 130</t>
  </si>
  <si>
    <t>1 17 00000 00 0000 000</t>
  </si>
  <si>
    <t>Прочие неналоговые доходы</t>
  </si>
  <si>
    <t>1 17 15000 00 0000 150</t>
  </si>
  <si>
    <t>Инициативные платежи, зачисляемые в бюджеты сельских поселений</t>
  </si>
  <si>
    <t>2 02 10000 00 0000 150</t>
  </si>
  <si>
    <t>2 02 15001 00 0000 150</t>
  </si>
  <si>
    <t>2 02 15002 00 0000 150</t>
  </si>
  <si>
    <t>2 02 20000 00 0000 150</t>
  </si>
  <si>
    <t>2 02 30000 00 0000 150</t>
  </si>
  <si>
    <t>2 02 35000 00 0000 150</t>
  </si>
  <si>
    <t>2 02 25576 00 0000 150</t>
  </si>
  <si>
    <t>2 02 2999900 0000 150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</si>
  <si>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</si>
  <si>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 Ф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</si>
  <si>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</si>
  <si>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</t>
  </si>
  <si>
    <t>Дотации бюджетам бюджетной системы Р Ф</t>
  </si>
  <si>
    <t>Доходы бюджета  МО Дубенский поссовет по состоянию на 1 июля 2021 года</t>
  </si>
  <si>
    <t>2 07 05030 10 0000 150</t>
  </si>
  <si>
    <t xml:space="preserve">Прочие безвозмездные поступления </t>
  </si>
  <si>
    <t xml:space="preserve"> Расходы бюджета МО Дубенский поссовет на 01.07.2021г.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</si>
</sst>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7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4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4">
      <selection activeCell="D24" sqref="D24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8" t="s">
        <v>54</v>
      </c>
      <c r="E1" s="88"/>
    </row>
    <row r="2" spans="1:5" ht="18.75">
      <c r="A2" s="33"/>
      <c r="B2" s="33"/>
      <c r="C2" s="46"/>
      <c r="D2" s="89" t="s">
        <v>49</v>
      </c>
      <c r="E2" s="89"/>
    </row>
    <row r="3" spans="1:5" ht="18.75">
      <c r="A3" s="33"/>
      <c r="B3" s="33"/>
      <c r="C3" s="47"/>
      <c r="D3" s="90" t="s">
        <v>87</v>
      </c>
      <c r="E3" s="90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3" t="s">
        <v>88</v>
      </c>
      <c r="B7" s="93"/>
      <c r="C7" s="93"/>
      <c r="D7" s="93"/>
      <c r="E7" s="93"/>
    </row>
    <row r="8" spans="1:5" ht="18.75">
      <c r="A8" s="33"/>
      <c r="B8" s="33"/>
      <c r="C8" s="49"/>
      <c r="D8" s="49"/>
      <c r="E8" s="33" t="s">
        <v>65</v>
      </c>
    </row>
    <row r="9" spans="1:5" ht="93.75">
      <c r="A9" s="18" t="s">
        <v>25</v>
      </c>
      <c r="B9" s="18" t="s">
        <v>41</v>
      </c>
      <c r="C9" s="26" t="s">
        <v>42</v>
      </c>
      <c r="D9" s="26" t="s">
        <v>28</v>
      </c>
      <c r="E9" s="18" t="s">
        <v>43</v>
      </c>
    </row>
    <row r="10" spans="1:5" ht="18.75">
      <c r="A10" s="85" t="s">
        <v>31</v>
      </c>
      <c r="B10" s="86" t="s">
        <v>32</v>
      </c>
      <c r="C10" s="87">
        <v>381038.43</v>
      </c>
      <c r="D10" s="87">
        <v>63069.2</v>
      </c>
      <c r="E10" s="84"/>
    </row>
    <row r="11" spans="1:5" ht="18.75">
      <c r="A11" s="85"/>
      <c r="B11" s="86"/>
      <c r="C11" s="87"/>
      <c r="D11" s="87"/>
      <c r="E11" s="84"/>
    </row>
    <row r="12" spans="1:5" ht="18.75">
      <c r="A12" s="85" t="s">
        <v>33</v>
      </c>
      <c r="B12" s="86" t="s">
        <v>34</v>
      </c>
      <c r="C12" s="91">
        <v>-4949272.32</v>
      </c>
      <c r="D12" s="91">
        <v>-2478161.08</v>
      </c>
      <c r="E12" s="84">
        <f>D12/C12*100</f>
        <v>50.07122097496547</v>
      </c>
    </row>
    <row r="13" spans="1:5" ht="18.75">
      <c r="A13" s="85"/>
      <c r="B13" s="86"/>
      <c r="C13" s="92"/>
      <c r="D13" s="92"/>
      <c r="E13" s="84"/>
    </row>
    <row r="14" spans="1:5" ht="18.75">
      <c r="A14" s="85" t="s">
        <v>35</v>
      </c>
      <c r="B14" s="86" t="s">
        <v>36</v>
      </c>
      <c r="C14" s="91">
        <v>-4949272.32</v>
      </c>
      <c r="D14" s="91">
        <v>-2478161.08</v>
      </c>
      <c r="E14" s="84">
        <f>D14/C14*100</f>
        <v>50.07122097496547</v>
      </c>
    </row>
    <row r="15" spans="1:5" ht="18.75">
      <c r="A15" s="85"/>
      <c r="B15" s="86"/>
      <c r="C15" s="92"/>
      <c r="D15" s="92"/>
      <c r="E15" s="84"/>
    </row>
    <row r="16" spans="1:5" ht="18.75">
      <c r="A16" s="85" t="s">
        <v>37</v>
      </c>
      <c r="B16" s="86" t="s">
        <v>38</v>
      </c>
      <c r="C16" s="87">
        <v>5330310.75</v>
      </c>
      <c r="D16" s="87">
        <v>2541230.28</v>
      </c>
      <c r="E16" s="84">
        <f>D16/C16*100</f>
        <v>47.675086860554984</v>
      </c>
    </row>
    <row r="17" spans="1:5" ht="18.75">
      <c r="A17" s="85"/>
      <c r="B17" s="86"/>
      <c r="C17" s="87"/>
      <c r="D17" s="87"/>
      <c r="E17" s="84"/>
    </row>
    <row r="18" spans="1:5" ht="18.75">
      <c r="A18" s="85" t="s">
        <v>39</v>
      </c>
      <c r="B18" s="86" t="s">
        <v>40</v>
      </c>
      <c r="C18" s="87">
        <v>5330310.75</v>
      </c>
      <c r="D18" s="87">
        <v>2541230.28</v>
      </c>
      <c r="E18" s="84">
        <f>D18/C18*100</f>
        <v>47.675086860554984</v>
      </c>
    </row>
    <row r="19" spans="1:8" ht="18.75">
      <c r="A19" s="85"/>
      <c r="B19" s="86"/>
      <c r="C19" s="87"/>
      <c r="D19" s="87"/>
      <c r="E19" s="84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9" zoomScaleNormal="50" zoomScaleSheetLayoutView="89" zoomScalePageLayoutView="0" workbookViewId="0" topLeftCell="A19">
      <selection activeCell="H32" sqref="H32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8" t="s">
        <v>53</v>
      </c>
      <c r="H1" s="98"/>
    </row>
    <row r="2" spans="6:8" ht="18.75" customHeight="1">
      <c r="F2" s="30"/>
      <c r="G2" s="99" t="s">
        <v>49</v>
      </c>
      <c r="H2" s="99"/>
    </row>
    <row r="3" spans="6:8" ht="18.75" customHeight="1">
      <c r="F3" s="28"/>
      <c r="G3" s="100" t="s">
        <v>66</v>
      </c>
      <c r="H3" s="100"/>
    </row>
    <row r="4" spans="6:8" ht="18.75" customHeight="1">
      <c r="F4" s="29"/>
      <c r="G4" s="31"/>
      <c r="H4" s="31"/>
    </row>
    <row r="5" spans="6:8" ht="18.75">
      <c r="F5" s="107"/>
      <c r="G5" s="107"/>
      <c r="H5" s="107"/>
    </row>
    <row r="6" spans="2:7" ht="38.25" customHeight="1">
      <c r="B6" s="108" t="s">
        <v>116</v>
      </c>
      <c r="C6" s="108"/>
      <c r="D6" s="108"/>
      <c r="E6" s="108"/>
      <c r="F6" s="108"/>
      <c r="G6" s="108"/>
    </row>
    <row r="8" spans="1:8" ht="19.5" customHeight="1" thickBot="1">
      <c r="A8" s="6"/>
      <c r="H8" s="15" t="s">
        <v>29</v>
      </c>
    </row>
    <row r="9" spans="1:8" ht="19.5" thickBot="1">
      <c r="A9" s="101" t="s">
        <v>59</v>
      </c>
      <c r="B9" s="103" t="s">
        <v>30</v>
      </c>
      <c r="C9" s="105"/>
      <c r="D9" s="106"/>
      <c r="E9" s="106"/>
      <c r="F9" s="109" t="s">
        <v>27</v>
      </c>
      <c r="G9" s="94" t="s">
        <v>28</v>
      </c>
      <c r="H9" s="96" t="s">
        <v>58</v>
      </c>
    </row>
    <row r="10" spans="1:8" ht="124.5" customHeight="1" thickBot="1">
      <c r="A10" s="102"/>
      <c r="B10" s="104"/>
      <c r="C10" s="32"/>
      <c r="D10" s="32"/>
      <c r="E10" s="27"/>
      <c r="F10" s="110"/>
      <c r="G10" s="95"/>
      <c r="H10" s="97"/>
    </row>
    <row r="11" spans="1:8" s="40" customFormat="1" ht="46.5" customHeight="1">
      <c r="A11" s="66" t="s">
        <v>46</v>
      </c>
      <c r="B11" s="67" t="s">
        <v>45</v>
      </c>
      <c r="C11" s="38"/>
      <c r="D11" s="38"/>
      <c r="E11" s="38"/>
      <c r="F11" s="68">
        <v>1775875.75</v>
      </c>
      <c r="G11" s="68">
        <v>831252.35</v>
      </c>
      <c r="H11" s="52">
        <f>AVERAGE(G11/F11*100)</f>
        <v>46.80802415371683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531000</v>
      </c>
      <c r="G12" s="57">
        <v>186102.22</v>
      </c>
      <c r="H12" s="56">
        <f>AVERAGE(G12/F12*100)</f>
        <v>35.04749905838042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961442.75</v>
      </c>
      <c r="G13" s="57">
        <v>500619.13</v>
      </c>
      <c r="H13" s="56">
        <f>AVERAGE(G13/F13*100)</f>
        <v>52.069572525249164</v>
      </c>
    </row>
    <row r="14" spans="1:8" s="40" customFormat="1" ht="110.25" customHeight="1">
      <c r="A14" s="69">
        <v>106</v>
      </c>
      <c r="B14" s="54" t="s">
        <v>47</v>
      </c>
      <c r="C14" s="56"/>
      <c r="D14" s="56"/>
      <c r="E14" s="56"/>
      <c r="F14" s="57">
        <v>221433</v>
      </c>
      <c r="G14" s="57">
        <v>123933</v>
      </c>
      <c r="H14" s="56">
        <f>AVERAGE(G14/F14*100)</f>
        <v>55.96862256303261</v>
      </c>
    </row>
    <row r="15" spans="1:8" s="40" customFormat="1" ht="37.5">
      <c r="A15" s="69">
        <v>107</v>
      </c>
      <c r="B15" s="54" t="s">
        <v>91</v>
      </c>
      <c r="C15" s="56"/>
      <c r="D15" s="56"/>
      <c r="E15" s="56"/>
      <c r="F15" s="57">
        <v>0</v>
      </c>
      <c r="G15" s="57">
        <v>0</v>
      </c>
      <c r="H15" s="56" t="e">
        <f>AVERAGE(G15/F15*100)</f>
        <v>#DIV/0!</v>
      </c>
    </row>
    <row r="16" spans="1:8" s="40" customFormat="1" ht="56.25">
      <c r="A16" s="69">
        <v>113</v>
      </c>
      <c r="B16" s="54" t="s">
        <v>17</v>
      </c>
      <c r="C16" s="56"/>
      <c r="D16" s="56"/>
      <c r="E16" s="56"/>
      <c r="F16" s="57">
        <v>62000</v>
      </c>
      <c r="G16" s="57">
        <v>20598</v>
      </c>
      <c r="H16" s="56">
        <f aca="true" t="shared" si="0" ref="H16:H21">AVERAGE(G16/F16*100)</f>
        <v>33.222580645161294</v>
      </c>
    </row>
    <row r="17" spans="1:8" s="40" customFormat="1" ht="18.75">
      <c r="A17" s="70">
        <v>200</v>
      </c>
      <c r="B17" s="71" t="s">
        <v>55</v>
      </c>
      <c r="C17" s="56"/>
      <c r="D17" s="56"/>
      <c r="E17" s="56"/>
      <c r="F17" s="53">
        <v>101960</v>
      </c>
      <c r="G17" s="53">
        <v>50980</v>
      </c>
      <c r="H17" s="52">
        <f t="shared" si="0"/>
        <v>50</v>
      </c>
    </row>
    <row r="18" spans="1:8" s="40" customFormat="1" ht="37.5">
      <c r="A18" s="69">
        <v>203</v>
      </c>
      <c r="B18" s="54" t="s">
        <v>56</v>
      </c>
      <c r="C18" s="56"/>
      <c r="D18" s="56"/>
      <c r="E18" s="56"/>
      <c r="F18" s="57">
        <v>101960</v>
      </c>
      <c r="G18" s="57">
        <v>50980</v>
      </c>
      <c r="H18" s="56">
        <f t="shared" si="0"/>
        <v>50</v>
      </c>
    </row>
    <row r="19" spans="1:8" s="40" customFormat="1" ht="75">
      <c r="A19" s="70">
        <v>300</v>
      </c>
      <c r="B19" s="71" t="s">
        <v>18</v>
      </c>
      <c r="C19" s="52"/>
      <c r="D19" s="52"/>
      <c r="E19" s="52"/>
      <c r="F19" s="53">
        <v>204940</v>
      </c>
      <c r="G19" s="53">
        <v>121824.69</v>
      </c>
      <c r="H19" s="52">
        <f t="shared" si="0"/>
        <v>59.44407631501903</v>
      </c>
    </row>
    <row r="20" spans="1:8" s="40" customFormat="1" ht="37.5">
      <c r="A20" s="69">
        <v>310</v>
      </c>
      <c r="B20" s="54" t="s">
        <v>80</v>
      </c>
      <c r="C20" s="56"/>
      <c r="D20" s="56"/>
      <c r="E20" s="56"/>
      <c r="F20" s="57">
        <v>204940</v>
      </c>
      <c r="G20" s="57">
        <v>121824.69</v>
      </c>
      <c r="H20" s="56">
        <f>AVERAGE(G20/F20*100)</f>
        <v>59.44407631501903</v>
      </c>
    </row>
    <row r="21" spans="1:8" s="40" customFormat="1" ht="37.5">
      <c r="A21" s="70">
        <v>400</v>
      </c>
      <c r="B21" s="71" t="s">
        <v>19</v>
      </c>
      <c r="C21" s="52"/>
      <c r="D21" s="52"/>
      <c r="E21" s="52"/>
      <c r="F21" s="53">
        <v>1967335</v>
      </c>
      <c r="G21" s="53">
        <v>436534.69</v>
      </c>
      <c r="H21" s="52">
        <f t="shared" si="0"/>
        <v>22.189138606287184</v>
      </c>
    </row>
    <row r="22" spans="1:8" s="40" customFormat="1" ht="37.5">
      <c r="A22" s="69">
        <v>409</v>
      </c>
      <c r="B22" s="54" t="s">
        <v>60</v>
      </c>
      <c r="C22" s="56"/>
      <c r="D22" s="56"/>
      <c r="E22" s="56"/>
      <c r="F22" s="57">
        <v>1967335</v>
      </c>
      <c r="G22" s="57">
        <v>436534.69</v>
      </c>
      <c r="H22" s="56">
        <f>AVERAGE(G22/F22*100)</f>
        <v>22.189138606287184</v>
      </c>
    </row>
    <row r="23" spans="1:8" s="40" customFormat="1" ht="56.25" customHeight="1">
      <c r="A23" s="70">
        <v>500</v>
      </c>
      <c r="B23" s="71" t="s">
        <v>20</v>
      </c>
      <c r="C23" s="52"/>
      <c r="D23" s="52"/>
      <c r="E23" s="52"/>
      <c r="F23" s="53">
        <v>771200</v>
      </c>
      <c r="G23" s="53">
        <v>373011</v>
      </c>
      <c r="H23" s="52">
        <f aca="true" t="shared" si="1" ref="H23:H31">AVERAGE(G23/F23*100)</f>
        <v>48.367608921161825</v>
      </c>
    </row>
    <row r="24" spans="1:8" s="40" customFormat="1" ht="37.5" customHeight="1">
      <c r="A24" s="69">
        <v>501</v>
      </c>
      <c r="B24" s="54" t="s">
        <v>90</v>
      </c>
      <c r="C24" s="56"/>
      <c r="D24" s="56"/>
      <c r="E24" s="56"/>
      <c r="F24" s="57">
        <v>16000</v>
      </c>
      <c r="G24" s="57">
        <v>5890</v>
      </c>
      <c r="H24" s="56">
        <f t="shared" si="1"/>
        <v>36.8125</v>
      </c>
    </row>
    <row r="25" spans="1:8" s="40" customFormat="1" ht="18.75">
      <c r="A25" s="69">
        <v>502</v>
      </c>
      <c r="B25" s="54" t="s">
        <v>21</v>
      </c>
      <c r="C25" s="56"/>
      <c r="D25" s="56"/>
      <c r="E25" s="56"/>
      <c r="F25" s="57"/>
      <c r="G25" s="57"/>
      <c r="H25" s="56" t="e">
        <f t="shared" si="1"/>
        <v>#DIV/0!</v>
      </c>
    </row>
    <row r="26" spans="1:8" s="40" customFormat="1" ht="18.75">
      <c r="A26" s="69">
        <v>503</v>
      </c>
      <c r="B26" s="54" t="s">
        <v>81</v>
      </c>
      <c r="C26" s="56"/>
      <c r="D26" s="56"/>
      <c r="E26" s="56"/>
      <c r="F26" s="57">
        <v>755200</v>
      </c>
      <c r="G26" s="57">
        <v>367121</v>
      </c>
      <c r="H26" s="56">
        <f t="shared" si="1"/>
        <v>48.61242055084746</v>
      </c>
    </row>
    <row r="27" spans="1:8" s="40" customFormat="1" ht="37.5">
      <c r="A27" s="70">
        <v>800</v>
      </c>
      <c r="B27" s="71" t="s">
        <v>57</v>
      </c>
      <c r="C27" s="52"/>
      <c r="D27" s="52"/>
      <c r="E27" s="52"/>
      <c r="F27" s="53">
        <v>509000</v>
      </c>
      <c r="G27" s="53">
        <v>262886.52</v>
      </c>
      <c r="H27" s="52">
        <f t="shared" si="1"/>
        <v>51.6476463654224</v>
      </c>
    </row>
    <row r="28" spans="1:8" s="40" customFormat="1" ht="18.75">
      <c r="A28" s="69">
        <v>801</v>
      </c>
      <c r="B28" s="54" t="s">
        <v>22</v>
      </c>
      <c r="C28" s="56"/>
      <c r="D28" s="56"/>
      <c r="E28" s="56"/>
      <c r="F28" s="57">
        <v>509000</v>
      </c>
      <c r="G28" s="57">
        <v>262886.52</v>
      </c>
      <c r="H28" s="56">
        <f t="shared" si="1"/>
        <v>51.6476463654224</v>
      </c>
    </row>
    <row r="29" spans="1:8" s="81" customFormat="1" ht="18.75">
      <c r="A29" s="70">
        <v>1000</v>
      </c>
      <c r="B29" s="71" t="s">
        <v>86</v>
      </c>
      <c r="C29" s="52"/>
      <c r="D29" s="52"/>
      <c r="E29" s="52"/>
      <c r="F29" s="53">
        <v>0</v>
      </c>
      <c r="G29" s="53">
        <v>0</v>
      </c>
      <c r="H29" s="52" t="e">
        <f t="shared" si="1"/>
        <v>#DIV/0!</v>
      </c>
    </row>
    <row r="30" spans="1:8" s="40" customFormat="1" ht="18.75">
      <c r="A30" s="69">
        <v>1001</v>
      </c>
      <c r="B30" s="54" t="s">
        <v>86</v>
      </c>
      <c r="C30" s="56"/>
      <c r="D30" s="56"/>
      <c r="E30" s="56"/>
      <c r="F30" s="57">
        <v>0</v>
      </c>
      <c r="G30" s="57">
        <v>0</v>
      </c>
      <c r="H30" s="56" t="e">
        <f>AVERAGE(G30/F30*100)</f>
        <v>#DIV/0!</v>
      </c>
    </row>
    <row r="31" spans="1:8" s="40" customFormat="1" ht="18.75">
      <c r="A31" s="72"/>
      <c r="B31" s="73" t="s">
        <v>23</v>
      </c>
      <c r="C31" s="61"/>
      <c r="D31" s="61"/>
      <c r="E31" s="61"/>
      <c r="F31" s="62">
        <f>F11+F17+F19+F21+F23+F27+F29</f>
        <v>5330310.75</v>
      </c>
      <c r="G31" s="62">
        <f>G11+G17+G19+G21+G23+G27+G29</f>
        <v>2076489.25</v>
      </c>
      <c r="H31" s="52">
        <f t="shared" si="1"/>
        <v>38.95625128422391</v>
      </c>
    </row>
    <row r="32" spans="1:8" s="40" customFormat="1" ht="37.5">
      <c r="A32" s="74"/>
      <c r="B32" s="73" t="s">
        <v>24</v>
      </c>
      <c r="C32" s="61"/>
      <c r="D32" s="61"/>
      <c r="E32" s="61"/>
      <c r="F32" s="62">
        <v>381038.43</v>
      </c>
      <c r="G32" s="62">
        <v>63069.2</v>
      </c>
      <c r="H32" s="52"/>
    </row>
    <row r="33" spans="1:8" s="40" customFormat="1" ht="18.75">
      <c r="A33" s="75"/>
      <c r="B33" s="75"/>
      <c r="C33" s="76"/>
      <c r="D33" s="76"/>
      <c r="E33" s="76"/>
      <c r="F33" s="77"/>
      <c r="G33" s="77"/>
      <c r="H33" s="76"/>
    </row>
    <row r="34" s="33" customFormat="1" ht="18.75"/>
  </sheetData>
  <sheetProtection/>
  <mergeCells count="11">
    <mergeCell ref="F9:F10"/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5" zoomScaleSheetLayoutView="75" zoomScalePageLayoutView="0" workbookViewId="0" topLeftCell="A1">
      <selection activeCell="G39" sqref="G39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2.75390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52</v>
      </c>
      <c r="G1" s="98" t="s">
        <v>51</v>
      </c>
      <c r="H1" s="98"/>
    </row>
    <row r="2" spans="6:8" ht="18.75" customHeight="1">
      <c r="F2" s="28" t="s">
        <v>50</v>
      </c>
      <c r="G2" s="99" t="s">
        <v>49</v>
      </c>
      <c r="H2" s="99"/>
    </row>
    <row r="3" spans="6:8" ht="19.5" customHeight="1">
      <c r="F3" s="29" t="s">
        <v>48</v>
      </c>
      <c r="G3" s="100" t="s">
        <v>89</v>
      </c>
      <c r="H3" s="100"/>
    </row>
    <row r="4" spans="6:8" ht="18.75">
      <c r="F4" s="31" t="s">
        <v>50</v>
      </c>
      <c r="G4" s="31"/>
      <c r="H4" s="31"/>
    </row>
    <row r="5" spans="1:8" ht="18.75">
      <c r="A5" s="113" t="s">
        <v>113</v>
      </c>
      <c r="B5" s="113"/>
      <c r="C5" s="113"/>
      <c r="D5" s="113"/>
      <c r="E5" s="113"/>
      <c r="F5" s="113"/>
      <c r="G5" s="113"/>
      <c r="H5" s="113"/>
    </row>
    <row r="6" spans="3:8" ht="18.75">
      <c r="C6" s="2"/>
      <c r="H6" s="21" t="s">
        <v>29</v>
      </c>
    </row>
    <row r="7" spans="1:8" s="23" customFormat="1" ht="18.75">
      <c r="A7" s="114" t="s">
        <v>25</v>
      </c>
      <c r="B7" s="114" t="s">
        <v>26</v>
      </c>
      <c r="C7" s="111"/>
      <c r="D7" s="111"/>
      <c r="E7" s="111"/>
      <c r="F7" s="116" t="s">
        <v>27</v>
      </c>
      <c r="G7" s="116" t="s">
        <v>28</v>
      </c>
      <c r="H7" s="111" t="s">
        <v>79</v>
      </c>
    </row>
    <row r="8" spans="1:8" s="23" customFormat="1" ht="66" customHeight="1">
      <c r="A8" s="115"/>
      <c r="B8" s="115"/>
      <c r="C8" s="36"/>
      <c r="D8" s="36"/>
      <c r="E8" s="36"/>
      <c r="F8" s="117"/>
      <c r="G8" s="117"/>
      <c r="H8" s="112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2524177.32</v>
      </c>
      <c r="G9" s="53">
        <v>1533905.63</v>
      </c>
      <c r="H9" s="52">
        <f aca="true" t="shared" si="0" ref="H9:H18">AVERAGE(G9/F9*100)</f>
        <v>60.768537053490356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1771037.32</v>
      </c>
      <c r="G10" s="53">
        <v>1113484.01</v>
      </c>
      <c r="H10" s="52">
        <f t="shared" si="0"/>
        <v>62.871854671024096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1771037.32</v>
      </c>
      <c r="G11" s="57">
        <v>1113484.01</v>
      </c>
      <c r="H11" s="56">
        <f t="shared" si="0"/>
        <v>62.871854671024096</v>
      </c>
    </row>
    <row r="12" spans="1:8" s="37" customFormat="1" ht="72.75" customHeight="1">
      <c r="A12" s="71" t="s">
        <v>67</v>
      </c>
      <c r="B12" s="51" t="s">
        <v>68</v>
      </c>
      <c r="C12" s="52"/>
      <c r="D12" s="52"/>
      <c r="E12" s="52"/>
      <c r="F12" s="53">
        <v>369800</v>
      </c>
      <c r="G12" s="53">
        <v>193269.61</v>
      </c>
      <c r="H12" s="52">
        <f t="shared" si="0"/>
        <v>52.2632801514332</v>
      </c>
    </row>
    <row r="13" spans="1:8" s="34" customFormat="1" ht="56.25">
      <c r="A13" s="54" t="s">
        <v>69</v>
      </c>
      <c r="B13" s="55" t="s">
        <v>70</v>
      </c>
      <c r="C13" s="56"/>
      <c r="D13" s="56"/>
      <c r="E13" s="56"/>
      <c r="F13" s="57">
        <v>369800</v>
      </c>
      <c r="G13" s="53">
        <v>193269.61</v>
      </c>
      <c r="H13" s="56">
        <f>AVERAGE(G13/F13*100)</f>
        <v>52.2632801514332</v>
      </c>
    </row>
    <row r="14" spans="1:8" s="34" customFormat="1" ht="37.5" customHeight="1">
      <c r="A14" s="50" t="s">
        <v>44</v>
      </c>
      <c r="B14" s="51" t="s">
        <v>64</v>
      </c>
      <c r="C14" s="52"/>
      <c r="D14" s="52"/>
      <c r="E14" s="52"/>
      <c r="F14" s="53">
        <v>0</v>
      </c>
      <c r="G14" s="53">
        <v>0</v>
      </c>
      <c r="H14" s="52" t="e">
        <f t="shared" si="0"/>
        <v>#DIV/0!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0</v>
      </c>
      <c r="G15" s="53">
        <v>0</v>
      </c>
      <c r="H15" s="56" t="e">
        <f t="shared" si="0"/>
        <v>#DIV/0!</v>
      </c>
    </row>
    <row r="16" spans="1:8" s="37" customFormat="1" ht="17.25" customHeight="1">
      <c r="A16" s="50" t="s">
        <v>71</v>
      </c>
      <c r="B16" s="60" t="s">
        <v>72</v>
      </c>
      <c r="C16" s="52"/>
      <c r="D16" s="52"/>
      <c r="E16" s="52"/>
      <c r="F16" s="53">
        <v>38930</v>
      </c>
      <c r="G16" s="53">
        <v>23340.67</v>
      </c>
      <c r="H16" s="52">
        <f t="shared" si="0"/>
        <v>59.95548420241459</v>
      </c>
    </row>
    <row r="17" spans="1:8" s="34" customFormat="1" ht="19.5" customHeight="1">
      <c r="A17" s="58" t="s">
        <v>73</v>
      </c>
      <c r="B17" s="59" t="s">
        <v>74</v>
      </c>
      <c r="C17" s="56"/>
      <c r="D17" s="56"/>
      <c r="E17" s="56"/>
      <c r="F17" s="57">
        <v>9950</v>
      </c>
      <c r="G17" s="57">
        <v>1517.97</v>
      </c>
      <c r="H17" s="56">
        <f t="shared" si="0"/>
        <v>15.255979899497488</v>
      </c>
    </row>
    <row r="18" spans="1:8" s="34" customFormat="1" ht="18.75">
      <c r="A18" s="58" t="s">
        <v>75</v>
      </c>
      <c r="B18" s="59" t="s">
        <v>76</v>
      </c>
      <c r="C18" s="56"/>
      <c r="D18" s="56"/>
      <c r="E18" s="56"/>
      <c r="F18" s="57">
        <v>28980</v>
      </c>
      <c r="G18" s="57">
        <v>21822.7</v>
      </c>
      <c r="H18" s="56">
        <f t="shared" si="0"/>
        <v>75.30262249827467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1500</v>
      </c>
      <c r="G19" s="53"/>
      <c r="H19" s="52">
        <f>AVERAGE(G19/F19*100)</f>
        <v>0</v>
      </c>
    </row>
    <row r="20" spans="1:8" s="34" customFormat="1" ht="95.25" customHeight="1">
      <c r="A20" s="50" t="s">
        <v>61</v>
      </c>
      <c r="B20" s="60" t="s">
        <v>10</v>
      </c>
      <c r="C20" s="56"/>
      <c r="D20" s="56"/>
      <c r="E20" s="56"/>
      <c r="F20" s="53">
        <v>40800</v>
      </c>
      <c r="G20" s="53">
        <v>21101.9</v>
      </c>
      <c r="H20" s="52">
        <f>AVERAGE(G20/F20*100)</f>
        <v>51.72034313725491</v>
      </c>
    </row>
    <row r="21" spans="1:11" s="34" customFormat="1" ht="167.25" customHeight="1" thickBot="1">
      <c r="A21" s="58" t="s">
        <v>92</v>
      </c>
      <c r="B21" s="59" t="s">
        <v>11</v>
      </c>
      <c r="C21" s="52"/>
      <c r="D21" s="52"/>
      <c r="E21" s="52"/>
      <c r="F21" s="57">
        <v>30000</v>
      </c>
      <c r="G21" s="57">
        <v>17044.74</v>
      </c>
      <c r="H21" s="56">
        <f>AVERAGE(G21/F21*100)</f>
        <v>56.8158</v>
      </c>
      <c r="K21" s="80"/>
    </row>
    <row r="22" spans="1:11" s="34" customFormat="1" ht="112.5" customHeight="1" thickBot="1">
      <c r="A22" s="58" t="s">
        <v>93</v>
      </c>
      <c r="B22" s="83" t="s">
        <v>94</v>
      </c>
      <c r="C22" s="52"/>
      <c r="D22" s="52"/>
      <c r="E22" s="52"/>
      <c r="F22" s="57">
        <v>10800</v>
      </c>
      <c r="G22" s="57">
        <v>4057.16</v>
      </c>
      <c r="H22" s="56"/>
      <c r="K22" s="80"/>
    </row>
    <row r="23" spans="1:8" s="34" customFormat="1" ht="55.5" customHeight="1">
      <c r="A23" s="50" t="s">
        <v>85</v>
      </c>
      <c r="B23" s="79" t="s">
        <v>83</v>
      </c>
      <c r="C23" s="52"/>
      <c r="D23" s="52"/>
      <c r="E23" s="52"/>
      <c r="F23" s="57">
        <v>50000</v>
      </c>
      <c r="G23" s="57">
        <v>62871.24</v>
      </c>
      <c r="H23" s="56">
        <v>0</v>
      </c>
    </row>
    <row r="24" spans="1:8" s="34" customFormat="1" ht="38.25" customHeight="1">
      <c r="A24" s="58" t="s">
        <v>95</v>
      </c>
      <c r="B24" s="82" t="s">
        <v>84</v>
      </c>
      <c r="C24" s="52"/>
      <c r="D24" s="52"/>
      <c r="E24" s="52"/>
      <c r="F24" s="57">
        <v>50000</v>
      </c>
      <c r="G24" s="57">
        <v>62871.24</v>
      </c>
      <c r="H24" s="56">
        <v>0</v>
      </c>
    </row>
    <row r="25" spans="1:8" s="37" customFormat="1" ht="40.5" customHeight="1">
      <c r="A25" s="50" t="s">
        <v>96</v>
      </c>
      <c r="B25" s="60" t="s">
        <v>97</v>
      </c>
      <c r="C25" s="52"/>
      <c r="D25" s="52"/>
      <c r="E25" s="52"/>
      <c r="F25" s="53">
        <v>252110</v>
      </c>
      <c r="G25" s="53">
        <v>119838.2</v>
      </c>
      <c r="H25" s="52">
        <v>0</v>
      </c>
    </row>
    <row r="26" spans="1:8" s="37" customFormat="1" ht="80.25" customHeight="1">
      <c r="A26" s="58" t="s">
        <v>98</v>
      </c>
      <c r="B26" s="59" t="s">
        <v>99</v>
      </c>
      <c r="C26" s="52"/>
      <c r="D26" s="52"/>
      <c r="E26" s="52"/>
      <c r="F26" s="57">
        <v>252110</v>
      </c>
      <c r="G26" s="57">
        <v>119838.2</v>
      </c>
      <c r="H26" s="52">
        <v>0</v>
      </c>
    </row>
    <row r="27" spans="1:10" s="34" customFormat="1" ht="21.75" customHeight="1">
      <c r="A27" s="50" t="s">
        <v>62</v>
      </c>
      <c r="B27" s="51" t="s">
        <v>12</v>
      </c>
      <c r="C27" s="61"/>
      <c r="D27" s="61"/>
      <c r="E27" s="61"/>
      <c r="F27" s="62">
        <v>2425095</v>
      </c>
      <c r="G27" s="62">
        <v>479514.42</v>
      </c>
      <c r="H27" s="52">
        <f>AVERAGE(G27/F27*100)</f>
        <v>19.773015902469798</v>
      </c>
      <c r="J27" s="35"/>
    </row>
    <row r="28" spans="1:8" s="34" customFormat="1" ht="75.75" customHeight="1">
      <c r="A28" s="58" t="s">
        <v>63</v>
      </c>
      <c r="B28" s="63" t="s">
        <v>13</v>
      </c>
      <c r="C28" s="61"/>
      <c r="D28" s="61"/>
      <c r="E28" s="61"/>
      <c r="F28" s="64">
        <v>2425095</v>
      </c>
      <c r="G28" s="64">
        <v>434714.42</v>
      </c>
      <c r="H28" s="56">
        <f>AVERAGE(G28/F28*100)</f>
        <v>17.92566559248194</v>
      </c>
    </row>
    <row r="29" spans="1:8" s="34" customFormat="1" ht="36" customHeight="1">
      <c r="A29" s="58" t="s">
        <v>100</v>
      </c>
      <c r="B29" s="63" t="s">
        <v>112</v>
      </c>
      <c r="C29" s="61"/>
      <c r="D29" s="61"/>
      <c r="E29" s="61"/>
      <c r="F29" s="64">
        <v>717235</v>
      </c>
      <c r="G29" s="64">
        <v>252800</v>
      </c>
      <c r="H29" s="56">
        <f>AVERAGE(G29/F29*100)</f>
        <v>35.246467336368134</v>
      </c>
    </row>
    <row r="30" spans="1:8" s="34" customFormat="1" ht="57.75" customHeight="1">
      <c r="A30" s="58" t="s">
        <v>101</v>
      </c>
      <c r="B30" s="63" t="s">
        <v>78</v>
      </c>
      <c r="C30" s="61"/>
      <c r="D30" s="61"/>
      <c r="E30" s="61"/>
      <c r="F30" s="64">
        <v>517000</v>
      </c>
      <c r="G30" s="64">
        <v>252800</v>
      </c>
      <c r="H30" s="56"/>
    </row>
    <row r="31" spans="1:8" s="34" customFormat="1" ht="57.75" customHeight="1">
      <c r="A31" s="58" t="s">
        <v>102</v>
      </c>
      <c r="B31" s="63" t="s">
        <v>108</v>
      </c>
      <c r="C31" s="61"/>
      <c r="D31" s="61"/>
      <c r="E31" s="61"/>
      <c r="F31" s="64">
        <v>200235</v>
      </c>
      <c r="G31" s="64"/>
      <c r="H31" s="56"/>
    </row>
    <row r="32" spans="1:8" s="34" customFormat="1" ht="57.75" customHeight="1">
      <c r="A32" s="58" t="s">
        <v>103</v>
      </c>
      <c r="B32" s="63" t="s">
        <v>109</v>
      </c>
      <c r="C32" s="61"/>
      <c r="D32" s="61"/>
      <c r="E32" s="61"/>
      <c r="F32" s="64">
        <v>1605900</v>
      </c>
      <c r="G32" s="64">
        <v>130934.42</v>
      </c>
      <c r="H32" s="56"/>
    </row>
    <row r="33" spans="1:8" s="34" customFormat="1" ht="57.75" customHeight="1">
      <c r="A33" s="58" t="s">
        <v>106</v>
      </c>
      <c r="B33" s="63" t="s">
        <v>110</v>
      </c>
      <c r="C33" s="61"/>
      <c r="D33" s="61"/>
      <c r="E33" s="61"/>
      <c r="F33" s="64">
        <v>705900</v>
      </c>
      <c r="G33" s="64">
        <v>130934.42</v>
      </c>
      <c r="H33" s="56"/>
    </row>
    <row r="34" spans="1:8" s="34" customFormat="1" ht="57.75" customHeight="1">
      <c r="A34" s="58" t="s">
        <v>107</v>
      </c>
      <c r="B34" s="63" t="s">
        <v>111</v>
      </c>
      <c r="C34" s="61"/>
      <c r="D34" s="61"/>
      <c r="E34" s="61"/>
      <c r="F34" s="64">
        <v>900000</v>
      </c>
      <c r="G34" s="64"/>
      <c r="H34" s="56"/>
    </row>
    <row r="35" spans="1:8" s="34" customFormat="1" ht="56.25">
      <c r="A35" s="58" t="s">
        <v>104</v>
      </c>
      <c r="B35" s="55" t="s">
        <v>77</v>
      </c>
      <c r="C35" s="61"/>
      <c r="D35" s="61"/>
      <c r="E35" s="61"/>
      <c r="F35" s="64">
        <v>101960</v>
      </c>
      <c r="G35" s="64">
        <v>50980</v>
      </c>
      <c r="H35" s="56"/>
    </row>
    <row r="36" spans="1:8" s="34" customFormat="1" ht="76.5" customHeight="1">
      <c r="A36" s="58" t="s">
        <v>105</v>
      </c>
      <c r="B36" s="55" t="s">
        <v>82</v>
      </c>
      <c r="C36" s="61"/>
      <c r="D36" s="61"/>
      <c r="E36" s="61"/>
      <c r="F36" s="64">
        <v>101960</v>
      </c>
      <c r="G36" s="64">
        <v>50980</v>
      </c>
      <c r="H36" s="56"/>
    </row>
    <row r="37" spans="1:8" s="34" customFormat="1" ht="26.25" customHeight="1">
      <c r="A37" s="58" t="s">
        <v>114</v>
      </c>
      <c r="B37" s="55" t="s">
        <v>115</v>
      </c>
      <c r="C37" s="61"/>
      <c r="D37" s="61"/>
      <c r="E37" s="61"/>
      <c r="F37" s="64">
        <v>0</v>
      </c>
      <c r="G37" s="64">
        <v>44800</v>
      </c>
      <c r="H37" s="56"/>
    </row>
    <row r="38" spans="1:8" s="34" customFormat="1" ht="40.5" customHeight="1">
      <c r="A38" s="54"/>
      <c r="B38" s="51" t="s">
        <v>14</v>
      </c>
      <c r="C38" s="61"/>
      <c r="D38" s="61"/>
      <c r="E38" s="61"/>
      <c r="F38" s="62">
        <f>F9+F27</f>
        <v>4949272.32</v>
      </c>
      <c r="G38" s="62">
        <f>G9+G27</f>
        <v>2013420.0499999998</v>
      </c>
      <c r="H38" s="52">
        <f>AVERAGE(G38/F38*100)</f>
        <v>40.68113289834089</v>
      </c>
    </row>
    <row r="39" spans="1:8" s="34" customFormat="1" ht="57" customHeight="1">
      <c r="A39" s="54"/>
      <c r="B39" s="51"/>
      <c r="C39" s="65"/>
      <c r="D39" s="65"/>
      <c r="E39" s="65"/>
      <c r="F39" s="62"/>
      <c r="G39" s="62"/>
      <c r="H39" s="61"/>
    </row>
    <row r="40" spans="1:8" s="34" customFormat="1" ht="28.5" customHeight="1">
      <c r="A40" s="6"/>
      <c r="B40" s="1"/>
      <c r="C40" s="1"/>
      <c r="D40" s="1"/>
      <c r="E40" s="1"/>
      <c r="F40" s="10"/>
      <c r="G40" s="10"/>
      <c r="H40" s="9"/>
    </row>
    <row r="41" spans="1:8" s="34" customFormat="1" ht="39.75" customHeight="1">
      <c r="A41" s="11"/>
      <c r="B41" s="1"/>
      <c r="C41" s="4"/>
      <c r="D41" s="4"/>
      <c r="E41" s="4"/>
      <c r="F41" s="5"/>
      <c r="G41" s="5"/>
      <c r="H41" s="4"/>
    </row>
    <row r="42" spans="1:8" s="34" customFormat="1" ht="18.75">
      <c r="A42" s="12"/>
      <c r="B42" s="3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ht="18.75">
      <c r="A47" s="12"/>
      <c r="B47" s="6"/>
      <c r="C47" s="7"/>
      <c r="D47" s="7"/>
      <c r="E47" s="7"/>
      <c r="F47" s="8"/>
      <c r="G47" s="8"/>
      <c r="H47" s="4"/>
    </row>
    <row r="48" spans="1:8" ht="18.75">
      <c r="A48" s="11"/>
      <c r="B48" s="6"/>
      <c r="C48" s="4"/>
      <c r="D48" s="4"/>
      <c r="E48" s="4"/>
      <c r="F48" s="5"/>
      <c r="G48" s="5"/>
      <c r="H48" s="4"/>
    </row>
    <row r="49" spans="1:8" ht="18.75">
      <c r="A49" s="11"/>
      <c r="B49" s="3"/>
      <c r="C49" s="4"/>
      <c r="D49" s="4"/>
      <c r="E49" s="4"/>
      <c r="F49" s="5"/>
      <c r="G49" s="5"/>
      <c r="H49" s="4"/>
    </row>
    <row r="50" spans="1:8" ht="18.75">
      <c r="A50" s="12"/>
      <c r="B50" s="3"/>
      <c r="C50" s="7"/>
      <c r="D50" s="7"/>
      <c r="E50" s="7"/>
      <c r="F50" s="8"/>
      <c r="G50" s="8"/>
      <c r="H50" s="4"/>
    </row>
    <row r="51" spans="1:8" ht="18.75">
      <c r="A51" s="11"/>
      <c r="B51" s="6"/>
      <c r="C51" s="4"/>
      <c r="D51" s="4"/>
      <c r="E51" s="4"/>
      <c r="F51" s="5"/>
      <c r="G51" s="5"/>
      <c r="H51" s="4"/>
    </row>
    <row r="52" spans="1:8" s="24" customFormat="1" ht="18.75">
      <c r="A52" s="11"/>
      <c r="B52" s="3"/>
      <c r="C52" s="4"/>
      <c r="D52" s="4"/>
      <c r="E52" s="4"/>
      <c r="F52" s="5"/>
      <c r="G52" s="5"/>
      <c r="H52" s="4"/>
    </row>
    <row r="53" spans="1:8" ht="18.75">
      <c r="A53" s="12"/>
      <c r="B53" s="3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s="24" customFormat="1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ht="18.75">
      <c r="A57" s="12"/>
      <c r="B57" s="6"/>
      <c r="C57" s="7"/>
      <c r="D57" s="7"/>
      <c r="E57" s="7"/>
      <c r="F57" s="8"/>
      <c r="G57" s="8"/>
      <c r="H57" s="4"/>
    </row>
    <row r="58" spans="1:8" ht="18.75">
      <c r="A58" s="11"/>
      <c r="B58" s="6"/>
      <c r="C58" s="4"/>
      <c r="D58" s="4"/>
      <c r="E58" s="4"/>
      <c r="F58" s="5"/>
      <c r="G58" s="5"/>
      <c r="H58" s="4"/>
    </row>
    <row r="59" spans="1:8" ht="18.75">
      <c r="A59" s="11"/>
      <c r="B59" s="3"/>
      <c r="C59" s="4"/>
      <c r="D59" s="4"/>
      <c r="E59" s="4"/>
      <c r="F59" s="5"/>
      <c r="G59" s="5"/>
      <c r="H59" s="4"/>
    </row>
    <row r="60" spans="1:8" ht="18.75">
      <c r="A60" s="12"/>
      <c r="B60" s="3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s="24" customFormat="1" ht="18.75">
      <c r="A62" s="11"/>
      <c r="B62" s="6"/>
      <c r="C62" s="4"/>
      <c r="D62" s="4"/>
      <c r="E62" s="4"/>
      <c r="F62" s="5"/>
      <c r="G62" s="5"/>
      <c r="H62" s="4"/>
    </row>
    <row r="63" spans="1:8" ht="18.75">
      <c r="A63" s="11"/>
      <c r="B63" s="3"/>
      <c r="C63" s="4"/>
      <c r="D63" s="4"/>
      <c r="E63" s="4"/>
      <c r="F63" s="5"/>
      <c r="G63" s="5"/>
      <c r="H63" s="4"/>
    </row>
    <row r="64" spans="1:8" ht="18.75">
      <c r="A64" s="12"/>
      <c r="B64" s="3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s="24" customFormat="1" ht="18.75">
      <c r="A66" s="12"/>
      <c r="B66" s="6"/>
      <c r="C66" s="7"/>
      <c r="D66" s="7"/>
      <c r="E66" s="7"/>
      <c r="F66" s="8"/>
      <c r="G66" s="8"/>
      <c r="H66" s="4"/>
    </row>
    <row r="67" spans="1:8" ht="18.75">
      <c r="A67" s="12"/>
      <c r="B67" s="6"/>
      <c r="C67" s="7"/>
      <c r="D67" s="7"/>
      <c r="E67" s="7"/>
      <c r="F67" s="8"/>
      <c r="G67" s="8"/>
      <c r="H67" s="4"/>
    </row>
    <row r="68" spans="1:8" ht="18.75">
      <c r="A68" s="11"/>
      <c r="B68" s="6"/>
      <c r="C68" s="4"/>
      <c r="D68" s="4"/>
      <c r="E68" s="4"/>
      <c r="F68" s="5"/>
      <c r="G68" s="5"/>
      <c r="H68" s="4"/>
    </row>
    <row r="69" spans="1:8" ht="18.75">
      <c r="A69" s="11"/>
      <c r="B69" s="3"/>
      <c r="C69" s="4"/>
      <c r="D69" s="4"/>
      <c r="E69" s="4"/>
      <c r="F69" s="5"/>
      <c r="G69" s="5"/>
      <c r="H69" s="4"/>
    </row>
    <row r="70" spans="1:8" ht="18.75">
      <c r="A70" s="12"/>
      <c r="B70" s="3"/>
      <c r="C70" s="7"/>
      <c r="D70" s="7"/>
      <c r="E70" s="7"/>
      <c r="F70" s="8"/>
      <c r="G70" s="8"/>
      <c r="H70" s="4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s="24" customFormat="1" ht="18.75">
      <c r="A72" s="11"/>
      <c r="B72" s="6"/>
      <c r="C72" s="4"/>
      <c r="D72" s="4"/>
      <c r="E72" s="4"/>
      <c r="F72" s="5"/>
      <c r="G72" s="5"/>
      <c r="H72" s="4"/>
    </row>
    <row r="73" spans="1:8" ht="18.75">
      <c r="A73" s="11"/>
      <c r="B73" s="3"/>
      <c r="C73" s="4"/>
      <c r="D73" s="4"/>
      <c r="E73" s="4"/>
      <c r="F73" s="5"/>
      <c r="G73" s="5"/>
      <c r="H73" s="4"/>
    </row>
    <row r="74" spans="1:8" ht="18.75">
      <c r="A74" s="12"/>
      <c r="B74" s="3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11" s="24" customFormat="1" ht="18.75">
      <c r="A76" s="12"/>
      <c r="B76" s="6"/>
      <c r="C76" s="7"/>
      <c r="D76" s="7"/>
      <c r="E76" s="7"/>
      <c r="F76" s="8"/>
      <c r="G76" s="8"/>
      <c r="H76" s="4"/>
      <c r="I76" s="25"/>
      <c r="J76" s="25"/>
      <c r="K76" s="25"/>
    </row>
    <row r="77" spans="1:11" ht="18.75">
      <c r="A77" s="12"/>
      <c r="B77" s="6"/>
      <c r="C77" s="7"/>
      <c r="D77" s="7"/>
      <c r="E77" s="7"/>
      <c r="F77" s="8"/>
      <c r="G77" s="8"/>
      <c r="H77" s="4"/>
      <c r="I77" s="4"/>
      <c r="J77" s="4"/>
      <c r="K77" s="4"/>
    </row>
    <row r="78" spans="1:11" ht="18.75">
      <c r="A78" s="12"/>
      <c r="B78" s="6"/>
      <c r="C78" s="7"/>
      <c r="D78" s="7"/>
      <c r="E78" s="7"/>
      <c r="F78" s="8"/>
      <c r="G78" s="8"/>
      <c r="H78" s="4"/>
      <c r="I78" s="7"/>
      <c r="J78" s="7"/>
      <c r="K78" s="7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1"/>
      <c r="B80" s="6"/>
      <c r="C80" s="4"/>
      <c r="D80" s="4"/>
      <c r="E80" s="4"/>
      <c r="F80" s="5"/>
      <c r="G80" s="5"/>
      <c r="H80" s="4"/>
    </row>
    <row r="81" spans="1:8" ht="18.75">
      <c r="A81" s="11"/>
      <c r="B81" s="3"/>
      <c r="C81" s="4"/>
      <c r="D81" s="4"/>
      <c r="E81" s="4"/>
      <c r="F81" s="5"/>
      <c r="G81" s="5"/>
      <c r="H81" s="4"/>
    </row>
    <row r="82" spans="1:8" ht="18.75">
      <c r="A82" s="12"/>
      <c r="B82" s="3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s="24" customFormat="1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ht="18.75">
      <c r="A86" s="12"/>
      <c r="B86" s="6"/>
      <c r="C86" s="7"/>
      <c r="D86" s="7"/>
      <c r="E86" s="7"/>
      <c r="F86" s="8"/>
      <c r="G86" s="8"/>
      <c r="H86" s="4"/>
    </row>
    <row r="87" spans="1:8" ht="18.75">
      <c r="A87" s="11"/>
      <c r="B87" s="6"/>
      <c r="C87" s="4"/>
      <c r="D87" s="4"/>
      <c r="E87" s="4"/>
      <c r="F87" s="5"/>
      <c r="G87" s="5"/>
      <c r="H87" s="4"/>
    </row>
    <row r="88" spans="1:8" ht="18.75">
      <c r="A88" s="11"/>
      <c r="B88" s="3"/>
      <c r="C88" s="4"/>
      <c r="D88" s="4"/>
      <c r="E88" s="4"/>
      <c r="F88" s="5"/>
      <c r="G88" s="5"/>
      <c r="H88" s="4"/>
    </row>
    <row r="89" spans="1:8" ht="18.75">
      <c r="A89" s="12"/>
      <c r="B89" s="3"/>
      <c r="C89" s="7"/>
      <c r="D89" s="7"/>
      <c r="E89" s="7"/>
      <c r="F89" s="8"/>
      <c r="G89" s="8"/>
      <c r="H89" s="4"/>
    </row>
    <row r="90" spans="1:8" ht="18.75">
      <c r="A90" s="12"/>
      <c r="B90" s="6"/>
      <c r="C90" s="7"/>
      <c r="D90" s="7"/>
      <c r="E90" s="7"/>
      <c r="F90" s="8"/>
      <c r="G90" s="8"/>
      <c r="H90" s="4"/>
    </row>
    <row r="91" spans="1:8" s="24" customFormat="1" ht="18.75">
      <c r="A91" s="12"/>
      <c r="B91" s="6"/>
      <c r="C91" s="7"/>
      <c r="D91" s="7"/>
      <c r="E91" s="7"/>
      <c r="F91" s="8"/>
      <c r="G91" s="8"/>
      <c r="H91" s="4"/>
    </row>
    <row r="92" spans="1:9" ht="18.75">
      <c r="A92" s="12"/>
      <c r="B92" s="6"/>
      <c r="C92" s="7"/>
      <c r="D92" s="7"/>
      <c r="E92" s="7"/>
      <c r="F92" s="8"/>
      <c r="G92" s="8"/>
      <c r="H92" s="4"/>
      <c r="I92" s="21"/>
    </row>
    <row r="93" spans="1:8" ht="18.75">
      <c r="A93" s="13"/>
      <c r="B93" s="6"/>
      <c r="C93" s="9"/>
      <c r="D93" s="9"/>
      <c r="E93" s="9"/>
      <c r="F93" s="10"/>
      <c r="G93" s="10"/>
      <c r="H93" s="4"/>
    </row>
    <row r="94" spans="1:8" ht="18.75">
      <c r="A94" s="13"/>
      <c r="B94" s="14"/>
      <c r="C94" s="15"/>
      <c r="D94" s="15"/>
      <c r="E94" s="15"/>
      <c r="F94" s="16"/>
      <c r="G94" s="16"/>
      <c r="H94" s="15"/>
    </row>
    <row r="95" spans="1:8" ht="18.75">
      <c r="A95" s="17"/>
      <c r="B95" s="14"/>
      <c r="C95" s="9"/>
      <c r="D95" s="9"/>
      <c r="E95" s="9"/>
      <c r="F95" s="10"/>
      <c r="G95" s="10"/>
      <c r="H95" s="4"/>
    </row>
    <row r="96" ht="18.75">
      <c r="B96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4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2021-07-22T12:01:17Z</dcterms:modified>
  <cp:category/>
  <cp:version/>
  <cp:contentType/>
  <cp:contentStatus/>
</cp:coreProperties>
</file>