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Оборотная ведомость " sheetId="1" r:id="rId1"/>
  </sheets>
  <definedNames/>
  <calcPr fullCalcOnLoad="1"/>
</workbook>
</file>

<file path=xl/sharedStrings.xml><?xml version="1.0" encoding="utf-8"?>
<sst xmlns="http://schemas.openxmlformats.org/spreadsheetml/2006/main" count="309" uniqueCount="116">
  <si>
    <t>ОБОРОТНО-САЛЬДОВАЯ  ВЕДОМОСТЬ</t>
  </si>
  <si>
    <t>по счету 101.00</t>
  </si>
  <si>
    <t>Основные средства</t>
  </si>
  <si>
    <t>за период с 01.01.2018 по 31.12.2018</t>
  </si>
  <si>
    <t/>
  </si>
  <si>
    <t>КОДЫ</t>
  </si>
  <si>
    <t>по ОКУД</t>
  </si>
  <si>
    <t>Учреждение (централизованная бухгалтерия)</t>
  </si>
  <si>
    <t>Администрация муниципального образования Дубенский поссовет Беляевского района Оренбургской области</t>
  </si>
  <si>
    <t>по ОКПО</t>
  </si>
  <si>
    <t>Структурное подразделение</t>
  </si>
  <si>
    <t>Администрация муниципального образования Дубенский поссовет</t>
  </si>
  <si>
    <t xml:space="preserve">по КСП </t>
  </si>
  <si>
    <t>100000000</t>
  </si>
  <si>
    <t>Единица измерения: руб.</t>
  </si>
  <si>
    <t>по ОКЕИ</t>
  </si>
  <si>
    <t>383</t>
  </si>
  <si>
    <t>Мат. отв. лицо</t>
  </si>
  <si>
    <t>№ п/п</t>
  </si>
  <si>
    <t>Расшифровка</t>
  </si>
  <si>
    <t>Код</t>
  </si>
  <si>
    <t>Наименование</t>
  </si>
  <si>
    <t>На 01.01.2018</t>
  </si>
  <si>
    <t>Кол-во</t>
  </si>
  <si>
    <t>Сумма</t>
  </si>
  <si>
    <t>Обороты за период</t>
  </si>
  <si>
    <t>Дебет</t>
  </si>
  <si>
    <t>Кредит</t>
  </si>
  <si>
    <t>На 31.12.2018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</si>
  <si>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</si>
  <si>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</si>
  <si>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</si>
  <si>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</si>
  <si>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</si>
  <si>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</si>
  <si>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</si>
  <si>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</si>
  <si>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</si>
  <si>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</si>
  <si>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</si>
  <si>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013.5.0002</t>
  </si>
  <si>
    <t>Автомобиль ВАЗ 210930</t>
  </si>
  <si>
    <t>013.5.0006</t>
  </si>
  <si>
    <t>Автомобиль УРАЛ-375 (АРС)</t>
  </si>
  <si>
    <t>013.4.0005</t>
  </si>
  <si>
    <t>газовое оборудование</t>
  </si>
  <si>
    <t>013.4.0013</t>
  </si>
  <si>
    <t>газовый котел</t>
  </si>
  <si>
    <t>101.3.0004</t>
  </si>
  <si>
    <t>генеральный план</t>
  </si>
  <si>
    <t>013.4.0006</t>
  </si>
  <si>
    <t>генератор</t>
  </si>
  <si>
    <t>011.2.0002</t>
  </si>
  <si>
    <t>здание котельной</t>
  </si>
  <si>
    <t>12</t>
  </si>
  <si>
    <t>1.011.2.0001</t>
  </si>
  <si>
    <t>Здание поссовета</t>
  </si>
  <si>
    <t>13</t>
  </si>
  <si>
    <t>011.2.0004</t>
  </si>
  <si>
    <t>здание столярной мастерской</t>
  </si>
  <si>
    <t>14</t>
  </si>
  <si>
    <t>011.2.0007</t>
  </si>
  <si>
    <t>клуб</t>
  </si>
  <si>
    <t>15</t>
  </si>
  <si>
    <t>013.4.0009</t>
  </si>
  <si>
    <t>компьютер "Флатрон"</t>
  </si>
  <si>
    <t>16</t>
  </si>
  <si>
    <t>013.4.0008</t>
  </si>
  <si>
    <t>Компьютер"Самсунг"</t>
  </si>
  <si>
    <t>17</t>
  </si>
  <si>
    <t>013.6.0001</t>
  </si>
  <si>
    <t>компьютерный стол</t>
  </si>
  <si>
    <t>18</t>
  </si>
  <si>
    <t>04142944116016</t>
  </si>
  <si>
    <t>КУАР</t>
  </si>
  <si>
    <t>19</t>
  </si>
  <si>
    <t>013.4.0020</t>
  </si>
  <si>
    <t>КУАР -400-001100-ТН</t>
  </si>
  <si>
    <t>20</t>
  </si>
  <si>
    <t>04142912102014</t>
  </si>
  <si>
    <t>насос ЭЦВ 6-16-110</t>
  </si>
  <si>
    <t>21</t>
  </si>
  <si>
    <t>013.4.0011</t>
  </si>
  <si>
    <t>ноутбук</t>
  </si>
  <si>
    <t>23</t>
  </si>
  <si>
    <t>013.4.0007</t>
  </si>
  <si>
    <t>сварочный аппарат</t>
  </si>
  <si>
    <t>24</t>
  </si>
  <si>
    <t>04143020030015</t>
  </si>
  <si>
    <t>системный блок</t>
  </si>
  <si>
    <t>25</t>
  </si>
  <si>
    <t>013.6.0002</t>
  </si>
  <si>
    <t>стул компьтерный</t>
  </si>
  <si>
    <t>26</t>
  </si>
  <si>
    <t>04142914202017</t>
  </si>
  <si>
    <t>тепловая пушка</t>
  </si>
  <si>
    <t>27</t>
  </si>
  <si>
    <t>013.4.0019</t>
  </si>
  <si>
    <t>триммер ggt-1000s</t>
  </si>
  <si>
    <t>28</t>
  </si>
  <si>
    <t>013.4.0018</t>
  </si>
  <si>
    <t>триммер ggt-2500</t>
  </si>
  <si>
    <t>29</t>
  </si>
  <si>
    <t>013.5.0001</t>
  </si>
  <si>
    <t>УАЗ 31519</t>
  </si>
  <si>
    <t>30</t>
  </si>
  <si>
    <t>013.4.0012</t>
  </si>
  <si>
    <t>факс</t>
  </si>
  <si>
    <t xml:space="preserve">Итого </t>
  </si>
  <si>
    <t>Исполнитель:</t>
  </si>
  <si>
    <t>должность</t>
  </si>
  <si>
    <t>подпись</t>
  </si>
  <si>
    <t>Расшифровка подписи</t>
  </si>
  <si>
    <t>Главный бухгалтер:</t>
  </si>
  <si>
    <t>Федорова И. В.</t>
  </si>
  <si>
    <t xml:space="preserve">  Стр. 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</si>
</sst>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i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14" fontId="3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7" fillId="33" borderId="14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12" fillId="33" borderId="0" xfId="0" applyNumberFormat="1" applyFont="1" applyFill="1" applyAlignment="1">
      <alignment horizontal="righ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11" fillId="33" borderId="15" xfId="0" applyNumberFormat="1" applyFont="1" applyFill="1" applyBorder="1" applyAlignment="1">
      <alignment horizontal="center" vertical="top" wrapText="1"/>
    </xf>
    <xf numFmtId="4" fontId="7" fillId="33" borderId="14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top" wrapText="1"/>
    </xf>
    <xf numFmtId="4" fontId="4" fillId="33" borderId="16" xfId="0" applyNumberFormat="1" applyFont="1" applyFill="1" applyBorder="1" applyAlignment="1">
      <alignment horizontal="right" vertical="top" wrapText="1"/>
    </xf>
    <xf numFmtId="0" fontId="7" fillId="33" borderId="17" xfId="0" applyNumberFormat="1" applyFont="1" applyFill="1" applyBorder="1" applyAlignment="1">
      <alignment horizontal="center" vertical="top" wrapText="1"/>
    </xf>
    <xf numFmtId="4" fontId="7" fillId="33" borderId="18" xfId="0" applyNumberFormat="1" applyFont="1" applyFill="1" applyBorder="1" applyAlignment="1">
      <alignment horizontal="right" vertical="top" wrapText="1"/>
    </xf>
    <xf numFmtId="0" fontId="7" fillId="33" borderId="17" xfId="0" applyNumberFormat="1" applyFont="1" applyFill="1" applyBorder="1" applyAlignment="1">
      <alignment horizontal="right" vertical="top" wrapText="1"/>
    </xf>
    <xf numFmtId="0" fontId="7" fillId="33" borderId="14" xfId="0" applyNumberFormat="1" applyFont="1" applyFill="1" applyBorder="1" applyAlignment="1">
      <alignment horizontal="right"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4" fillId="33" borderId="16" xfId="0" applyNumberFormat="1" applyFont="1" applyFill="1" applyBorder="1" applyAlignment="1">
      <alignment horizontal="right" vertical="top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PageLayoutView="0" workbookViewId="0" topLeftCell="A1">
      <selection activeCell="A1" sqref="A1:AG4"/>
    </sheetView>
  </sheetViews>
  <sheetFormatPr defaultColWidth="9.140625" defaultRowHeight="12.75"/>
  <cols>
    <col min="1" max="1" width="4.7109375" style="1" customWidth="1"/>
    <col min="2" max="2" width="8.7109375" style="1" customWidth="1"/>
    <col min="3" max="3" width="2.7109375" style="1" customWidth="1"/>
    <col min="4" max="5" width="1.7109375" style="1" customWidth="1"/>
    <col min="6" max="6" width="2.7109375" style="1" customWidth="1"/>
    <col min="7" max="7" width="7.7109375" style="1" customWidth="1"/>
    <col min="8" max="8" width="11.7109375" style="1" customWidth="1"/>
    <col min="9" max="9" width="2.7109375" style="1" customWidth="1"/>
    <col min="10" max="10" width="1.7109375" style="1" customWidth="1"/>
    <col min="11" max="11" width="3.7109375" style="1" customWidth="1"/>
    <col min="12" max="12" width="1.7109375" style="1" customWidth="1"/>
    <col min="13" max="13" width="0.13671875" style="1" customWidth="1"/>
    <col min="14" max="14" width="1.7109375" style="1" customWidth="1"/>
    <col min="15" max="15" width="7.7109375" style="1" customWidth="1"/>
    <col min="16" max="16" width="1.7109375" style="1" customWidth="1"/>
    <col min="17" max="17" width="2.7109375" style="1" customWidth="1"/>
    <col min="18" max="19" width="4.7109375" style="1" customWidth="1"/>
    <col min="20" max="20" width="3.7109375" style="1" customWidth="1"/>
    <col min="21" max="21" width="2.7109375" style="1" customWidth="1"/>
    <col min="22" max="22" width="0.13671875" style="1" customWidth="1"/>
    <col min="23" max="23" width="6.7109375" style="1" customWidth="1"/>
    <col min="24" max="25" width="2.7109375" style="1" customWidth="1"/>
    <col min="26" max="27" width="3.7109375" style="1" customWidth="1"/>
    <col min="28" max="28" width="4.7109375" style="1" customWidth="1"/>
    <col min="29" max="29" width="0.13671875" style="1" customWidth="1"/>
    <col min="30" max="30" width="1.7109375" style="1" customWidth="1"/>
    <col min="31" max="31" width="2.7109375" style="1" customWidth="1"/>
    <col min="32" max="32" width="7.7109375" style="1" customWidth="1"/>
    <col min="33" max="33" width="0.13671875" style="1" customWidth="1"/>
  </cols>
  <sheetData>
    <row r="1" spans="1:33" s="1" customFormat="1" ht="15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3" s="1" customFormat="1" ht="15.7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33" s="1" customFormat="1" ht="15.7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s="1" customFormat="1" ht="15.75" customHeight="1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2">
        <v>43466</v>
      </c>
    </row>
    <row r="5" spans="1:33" s="1" customFormat="1" ht="15.75" customHeight="1">
      <c r="A5" s="38" t="s">
        <v>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46" t="s">
        <v>5</v>
      </c>
      <c r="AE5" s="46"/>
      <c r="AF5" s="46"/>
      <c r="AG5" s="46"/>
    </row>
    <row r="6" spans="1:33" s="1" customFormat="1" ht="13.5" customHeight="1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 t="s">
        <v>6</v>
      </c>
      <c r="AB6" s="40"/>
      <c r="AC6" s="44" t="s">
        <v>4</v>
      </c>
      <c r="AD6" s="44"/>
      <c r="AE6" s="44"/>
      <c r="AF6" s="44"/>
      <c r="AG6" s="44"/>
    </row>
    <row r="7" spans="1:33" s="1" customFormat="1" ht="27" customHeight="1">
      <c r="A7" s="37" t="s">
        <v>7</v>
      </c>
      <c r="B7" s="37"/>
      <c r="C7" s="37"/>
      <c r="D7" s="37"/>
      <c r="E7" s="37"/>
      <c r="F7" s="37"/>
      <c r="G7" s="37"/>
      <c r="H7" s="37"/>
      <c r="I7" s="39" t="s">
        <v>8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0" t="s">
        <v>9</v>
      </c>
      <c r="AB7" s="40"/>
      <c r="AC7" s="41" t="s">
        <v>4</v>
      </c>
      <c r="AD7" s="41"/>
      <c r="AE7" s="41"/>
      <c r="AF7" s="41"/>
      <c r="AG7" s="41"/>
    </row>
    <row r="8" spans="1:33" s="1" customFormat="1" ht="15" customHeight="1">
      <c r="A8" s="37" t="s">
        <v>10</v>
      </c>
      <c r="B8" s="37"/>
      <c r="C8" s="37"/>
      <c r="D8" s="37"/>
      <c r="E8" s="37"/>
      <c r="F8" s="37"/>
      <c r="G8" s="37"/>
      <c r="H8" s="39" t="s">
        <v>11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0" t="s">
        <v>12</v>
      </c>
      <c r="AB8" s="40"/>
      <c r="AC8" s="41" t="s">
        <v>13</v>
      </c>
      <c r="AD8" s="41"/>
      <c r="AE8" s="41"/>
      <c r="AF8" s="41"/>
      <c r="AG8" s="41"/>
    </row>
    <row r="9" spans="1:33" s="1" customFormat="1" ht="13.5" customHeight="1">
      <c r="A9" s="37" t="s">
        <v>14</v>
      </c>
      <c r="B9" s="37"/>
      <c r="C9" s="37"/>
      <c r="D9" s="37"/>
      <c r="E9" s="37"/>
      <c r="F9" s="37"/>
      <c r="G9" s="37"/>
      <c r="H9" s="42" t="s">
        <v>4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0" t="s">
        <v>15</v>
      </c>
      <c r="AB9" s="40"/>
      <c r="AC9" s="43" t="s">
        <v>16</v>
      </c>
      <c r="AD9" s="43"/>
      <c r="AE9" s="43"/>
      <c r="AF9" s="43"/>
      <c r="AG9" s="43"/>
    </row>
    <row r="10" spans="1:33" s="1" customFormat="1" ht="13.5" customHeight="1">
      <c r="A10" s="37" t="s">
        <v>17</v>
      </c>
      <c r="B10" s="37"/>
      <c r="C10" s="37" t="s">
        <v>4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3" s="1" customFormat="1" ht="9.75" customHeight="1">
      <c r="A11" s="38" t="s">
        <v>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pans="1:33" s="1" customFormat="1" ht="12.75" customHeight="1">
      <c r="A12" s="35" t="s">
        <v>18</v>
      </c>
      <c r="B12" s="35" t="s">
        <v>19</v>
      </c>
      <c r="C12" s="35"/>
      <c r="D12" s="35"/>
      <c r="E12" s="35"/>
      <c r="F12" s="35"/>
      <c r="G12" s="35"/>
      <c r="H12" s="35"/>
      <c r="I12" s="35"/>
      <c r="J12" s="35" t="s">
        <v>22</v>
      </c>
      <c r="K12" s="35"/>
      <c r="L12" s="35"/>
      <c r="M12" s="35"/>
      <c r="N12" s="35"/>
      <c r="O12" s="35"/>
      <c r="P12" s="35"/>
      <c r="Q12" s="35" t="s">
        <v>25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1" t="s">
        <v>28</v>
      </c>
      <c r="AC12" s="31"/>
      <c r="AD12" s="31"/>
      <c r="AE12" s="31"/>
      <c r="AF12" s="31"/>
      <c r="AG12" s="31"/>
    </row>
    <row r="13" spans="1:33" s="1" customFormat="1" ht="13.5" customHeight="1">
      <c r="A13" s="35"/>
      <c r="B13" s="32" t="s">
        <v>20</v>
      </c>
      <c r="C13" s="32"/>
      <c r="D13" s="32"/>
      <c r="E13" s="36" t="s">
        <v>21</v>
      </c>
      <c r="F13" s="36"/>
      <c r="G13" s="36"/>
      <c r="H13" s="36"/>
      <c r="I13" s="36"/>
      <c r="J13" s="32" t="s">
        <v>23</v>
      </c>
      <c r="K13" s="32"/>
      <c r="L13" s="32"/>
      <c r="M13" s="32"/>
      <c r="N13" s="36" t="s">
        <v>24</v>
      </c>
      <c r="O13" s="36"/>
      <c r="P13" s="36"/>
      <c r="Q13" s="32" t="s">
        <v>26</v>
      </c>
      <c r="R13" s="32"/>
      <c r="S13" s="32"/>
      <c r="T13" s="32"/>
      <c r="U13" s="32"/>
      <c r="V13" s="32"/>
      <c r="W13" s="36" t="s">
        <v>27</v>
      </c>
      <c r="X13" s="36"/>
      <c r="Y13" s="36"/>
      <c r="Z13" s="36"/>
      <c r="AA13" s="36"/>
      <c r="AB13" s="32" t="s">
        <v>23</v>
      </c>
      <c r="AC13" s="32"/>
      <c r="AD13" s="32"/>
      <c r="AE13" s="33" t="s">
        <v>24</v>
      </c>
      <c r="AF13" s="33"/>
      <c r="AG13" s="33"/>
    </row>
    <row r="14" spans="1:33" s="1" customFormat="1" ht="15" customHeight="1">
      <c r="A14" s="35"/>
      <c r="B14" s="32"/>
      <c r="C14" s="32"/>
      <c r="D14" s="32"/>
      <c r="E14" s="36"/>
      <c r="F14" s="36"/>
      <c r="G14" s="36"/>
      <c r="H14" s="36"/>
      <c r="I14" s="36"/>
      <c r="J14" s="32"/>
      <c r="K14" s="32"/>
      <c r="L14" s="32"/>
      <c r="M14" s="32"/>
      <c r="N14" s="36"/>
      <c r="O14" s="36"/>
      <c r="P14" s="36"/>
      <c r="Q14" s="32" t="s">
        <v>23</v>
      </c>
      <c r="R14" s="32"/>
      <c r="S14" s="36" t="s">
        <v>24</v>
      </c>
      <c r="T14" s="36"/>
      <c r="U14" s="36"/>
      <c r="V14" s="36"/>
      <c r="W14" s="3" t="s">
        <v>23</v>
      </c>
      <c r="X14" s="36" t="s">
        <v>24</v>
      </c>
      <c r="Y14" s="36"/>
      <c r="Z14" s="36"/>
      <c r="AA14" s="36"/>
      <c r="AB14" s="32"/>
      <c r="AC14" s="32"/>
      <c r="AD14" s="32"/>
      <c r="AE14" s="33"/>
      <c r="AF14" s="33"/>
      <c r="AG14" s="33"/>
    </row>
    <row r="15" spans="1:33" s="1" customFormat="1" ht="13.5" customHeight="1">
      <c r="A15" s="4" t="s">
        <v>29</v>
      </c>
      <c r="B15" s="29" t="s">
        <v>30</v>
      </c>
      <c r="C15" s="29"/>
      <c r="D15" s="29"/>
      <c r="E15" s="34" t="s">
        <v>31</v>
      </c>
      <c r="F15" s="34"/>
      <c r="G15" s="34"/>
      <c r="H15" s="34"/>
      <c r="I15" s="34"/>
      <c r="J15" s="29" t="s">
        <v>32</v>
      </c>
      <c r="K15" s="29"/>
      <c r="L15" s="29"/>
      <c r="M15" s="29"/>
      <c r="N15" s="34" t="s">
        <v>33</v>
      </c>
      <c r="O15" s="34"/>
      <c r="P15" s="34"/>
      <c r="Q15" s="29" t="s">
        <v>34</v>
      </c>
      <c r="R15" s="29"/>
      <c r="S15" s="34" t="s">
        <v>35</v>
      </c>
      <c r="T15" s="34"/>
      <c r="U15" s="34"/>
      <c r="V15" s="34"/>
      <c r="W15" s="5" t="s">
        <v>36</v>
      </c>
      <c r="X15" s="34" t="s">
        <v>37</v>
      </c>
      <c r="Y15" s="34"/>
      <c r="Z15" s="34"/>
      <c r="AA15" s="34"/>
      <c r="AB15" s="29" t="s">
        <v>38</v>
      </c>
      <c r="AC15" s="29"/>
      <c r="AD15" s="29"/>
      <c r="AE15" s="30" t="s">
        <v>39</v>
      </c>
      <c r="AF15" s="30"/>
      <c r="AG15" s="30"/>
    </row>
    <row r="16" spans="1:33" s="1" customFormat="1" ht="13.5" customHeight="1">
      <c r="A16" s="6" t="s">
        <v>29</v>
      </c>
      <c r="B16" s="24" t="s">
        <v>40</v>
      </c>
      <c r="C16" s="24"/>
      <c r="D16" s="24"/>
      <c r="E16" s="25" t="s">
        <v>41</v>
      </c>
      <c r="F16" s="25"/>
      <c r="G16" s="25"/>
      <c r="H16" s="25"/>
      <c r="I16" s="25"/>
      <c r="J16" s="23" t="s">
        <v>29</v>
      </c>
      <c r="K16" s="23"/>
      <c r="L16" s="23"/>
      <c r="M16" s="23"/>
      <c r="N16" s="27" t="s">
        <v>4</v>
      </c>
      <c r="O16" s="27"/>
      <c r="P16" s="27"/>
      <c r="Q16" s="23" t="s">
        <v>4</v>
      </c>
      <c r="R16" s="23"/>
      <c r="S16" s="27" t="s">
        <v>4</v>
      </c>
      <c r="T16" s="27"/>
      <c r="U16" s="27"/>
      <c r="V16" s="27"/>
      <c r="W16" s="7" t="s">
        <v>4</v>
      </c>
      <c r="X16" s="27" t="s">
        <v>4</v>
      </c>
      <c r="Y16" s="27"/>
      <c r="Z16" s="27"/>
      <c r="AA16" s="27"/>
      <c r="AB16" s="23" t="s">
        <v>29</v>
      </c>
      <c r="AC16" s="23"/>
      <c r="AD16" s="23"/>
      <c r="AE16" s="28" t="s">
        <v>4</v>
      </c>
      <c r="AF16" s="28"/>
      <c r="AG16" s="28"/>
    </row>
    <row r="17" spans="1:33" s="1" customFormat="1" ht="13.5" customHeight="1">
      <c r="A17" s="6" t="s">
        <v>30</v>
      </c>
      <c r="B17" s="24" t="s">
        <v>42</v>
      </c>
      <c r="C17" s="24"/>
      <c r="D17" s="24"/>
      <c r="E17" s="25" t="s">
        <v>43</v>
      </c>
      <c r="F17" s="25"/>
      <c r="G17" s="25"/>
      <c r="H17" s="25"/>
      <c r="I17" s="25"/>
      <c r="J17" s="23" t="s">
        <v>29</v>
      </c>
      <c r="K17" s="23"/>
      <c r="L17" s="23"/>
      <c r="M17" s="23"/>
      <c r="N17" s="26">
        <f>778779.4</f>
        <v>778779.4</v>
      </c>
      <c r="O17" s="26"/>
      <c r="P17" s="26"/>
      <c r="Q17" s="23" t="s">
        <v>4</v>
      </c>
      <c r="R17" s="23"/>
      <c r="S17" s="27" t="s">
        <v>4</v>
      </c>
      <c r="T17" s="27"/>
      <c r="U17" s="27"/>
      <c r="V17" s="27"/>
      <c r="W17" s="7" t="s">
        <v>4</v>
      </c>
      <c r="X17" s="27" t="s">
        <v>4</v>
      </c>
      <c r="Y17" s="27"/>
      <c r="Z17" s="27"/>
      <c r="AA17" s="27"/>
      <c r="AB17" s="23" t="s">
        <v>29</v>
      </c>
      <c r="AC17" s="23"/>
      <c r="AD17" s="23"/>
      <c r="AE17" s="18">
        <f>778779.4</f>
        <v>778779.4</v>
      </c>
      <c r="AF17" s="18"/>
      <c r="AG17" s="18"/>
    </row>
    <row r="18" spans="1:33" s="1" customFormat="1" ht="13.5" customHeight="1">
      <c r="A18" s="6" t="s">
        <v>33</v>
      </c>
      <c r="B18" s="24" t="s">
        <v>44</v>
      </c>
      <c r="C18" s="24"/>
      <c r="D18" s="24"/>
      <c r="E18" s="25" t="s">
        <v>45</v>
      </c>
      <c r="F18" s="25"/>
      <c r="G18" s="25"/>
      <c r="H18" s="25"/>
      <c r="I18" s="25"/>
      <c r="J18" s="23" t="s">
        <v>29</v>
      </c>
      <c r="K18" s="23"/>
      <c r="L18" s="23"/>
      <c r="M18" s="23"/>
      <c r="N18" s="26">
        <f>43181</f>
        <v>43181</v>
      </c>
      <c r="O18" s="26"/>
      <c r="P18" s="26"/>
      <c r="Q18" s="23" t="s">
        <v>4</v>
      </c>
      <c r="R18" s="23"/>
      <c r="S18" s="27" t="s">
        <v>4</v>
      </c>
      <c r="T18" s="27"/>
      <c r="U18" s="27"/>
      <c r="V18" s="27"/>
      <c r="W18" s="7"/>
      <c r="X18" s="27" t="s">
        <v>4</v>
      </c>
      <c r="Y18" s="27"/>
      <c r="Z18" s="27"/>
      <c r="AA18" s="27"/>
      <c r="AB18" s="23" t="s">
        <v>29</v>
      </c>
      <c r="AC18" s="23"/>
      <c r="AD18" s="23"/>
      <c r="AE18" s="18">
        <f>43181</f>
        <v>43181</v>
      </c>
      <c r="AF18" s="18"/>
      <c r="AG18" s="18"/>
    </row>
    <row r="19" spans="1:33" s="1" customFormat="1" ht="13.5" customHeight="1">
      <c r="A19" s="6" t="s">
        <v>34</v>
      </c>
      <c r="B19" s="24" t="s">
        <v>46</v>
      </c>
      <c r="C19" s="24"/>
      <c r="D19" s="24"/>
      <c r="E19" s="25" t="s">
        <v>47</v>
      </c>
      <c r="F19" s="25"/>
      <c r="G19" s="25"/>
      <c r="H19" s="25"/>
      <c r="I19" s="25"/>
      <c r="J19" s="23" t="s">
        <v>29</v>
      </c>
      <c r="K19" s="23"/>
      <c r="L19" s="23"/>
      <c r="M19" s="23"/>
      <c r="N19" s="26">
        <f>10120</f>
        <v>10120</v>
      </c>
      <c r="O19" s="26"/>
      <c r="P19" s="26"/>
      <c r="Q19" s="23" t="s">
        <v>4</v>
      </c>
      <c r="R19" s="23"/>
      <c r="S19" s="27" t="s">
        <v>4</v>
      </c>
      <c r="T19" s="27"/>
      <c r="U19" s="27"/>
      <c r="V19" s="27"/>
      <c r="W19" s="7" t="s">
        <v>4</v>
      </c>
      <c r="X19" s="27" t="s">
        <v>4</v>
      </c>
      <c r="Y19" s="27"/>
      <c r="Z19" s="27"/>
      <c r="AA19" s="27"/>
      <c r="AB19" s="23" t="s">
        <v>29</v>
      </c>
      <c r="AC19" s="23"/>
      <c r="AD19" s="23"/>
      <c r="AE19" s="18">
        <f>10120</f>
        <v>10120</v>
      </c>
      <c r="AF19" s="18"/>
      <c r="AG19" s="18"/>
    </row>
    <row r="20" spans="1:33" s="1" customFormat="1" ht="13.5" customHeight="1">
      <c r="A20" s="6" t="s">
        <v>35</v>
      </c>
      <c r="B20" s="24" t="s">
        <v>48</v>
      </c>
      <c r="C20" s="24"/>
      <c r="D20" s="24"/>
      <c r="E20" s="25" t="s">
        <v>49</v>
      </c>
      <c r="F20" s="25"/>
      <c r="G20" s="25"/>
      <c r="H20" s="25"/>
      <c r="I20" s="25"/>
      <c r="J20" s="23" t="s">
        <v>29</v>
      </c>
      <c r="K20" s="23"/>
      <c r="L20" s="23"/>
      <c r="M20" s="23"/>
      <c r="N20" s="26">
        <f>396300</f>
        <v>396300</v>
      </c>
      <c r="O20" s="26"/>
      <c r="P20" s="26"/>
      <c r="Q20" s="23" t="s">
        <v>4</v>
      </c>
      <c r="R20" s="23"/>
      <c r="S20" s="27" t="s">
        <v>4</v>
      </c>
      <c r="T20" s="27"/>
      <c r="U20" s="27"/>
      <c r="V20" s="27"/>
      <c r="W20" s="7" t="s">
        <v>29</v>
      </c>
      <c r="X20" s="26">
        <f>396300</f>
        <v>396300</v>
      </c>
      <c r="Y20" s="26"/>
      <c r="Z20" s="26"/>
      <c r="AA20" s="26"/>
      <c r="AB20" s="23" t="s">
        <v>4</v>
      </c>
      <c r="AC20" s="23"/>
      <c r="AD20" s="23"/>
      <c r="AE20" s="28" t="s">
        <v>4</v>
      </c>
      <c r="AF20" s="28"/>
      <c r="AG20" s="28"/>
    </row>
    <row r="21" spans="1:33" s="1" customFormat="1" ht="13.5" customHeight="1">
      <c r="A21" s="6" t="s">
        <v>36</v>
      </c>
      <c r="B21" s="24" t="s">
        <v>50</v>
      </c>
      <c r="C21" s="24"/>
      <c r="D21" s="24"/>
      <c r="E21" s="25" t="s">
        <v>51</v>
      </c>
      <c r="F21" s="25"/>
      <c r="G21" s="25"/>
      <c r="H21" s="25"/>
      <c r="I21" s="25"/>
      <c r="J21" s="23" t="s">
        <v>29</v>
      </c>
      <c r="K21" s="23"/>
      <c r="L21" s="23"/>
      <c r="M21" s="23"/>
      <c r="N21" s="26">
        <f>15000</f>
        <v>15000</v>
      </c>
      <c r="O21" s="26"/>
      <c r="P21" s="26"/>
      <c r="Q21" s="23" t="s">
        <v>4</v>
      </c>
      <c r="R21" s="23"/>
      <c r="S21" s="27" t="s">
        <v>4</v>
      </c>
      <c r="T21" s="27"/>
      <c r="U21" s="27"/>
      <c r="V21" s="27"/>
      <c r="W21" s="7" t="s">
        <v>4</v>
      </c>
      <c r="X21" s="27" t="s">
        <v>4</v>
      </c>
      <c r="Y21" s="27"/>
      <c r="Z21" s="27"/>
      <c r="AA21" s="27"/>
      <c r="AB21" s="23" t="s">
        <v>29</v>
      </c>
      <c r="AC21" s="23"/>
      <c r="AD21" s="23"/>
      <c r="AE21" s="18">
        <f>15000</f>
        <v>15000</v>
      </c>
      <c r="AF21" s="18"/>
      <c r="AG21" s="18"/>
    </row>
    <row r="22" spans="1:33" s="1" customFormat="1" ht="13.5" customHeight="1">
      <c r="A22" s="6" t="s">
        <v>38</v>
      </c>
      <c r="B22" s="24" t="s">
        <v>52</v>
      </c>
      <c r="C22" s="24"/>
      <c r="D22" s="24"/>
      <c r="E22" s="25" t="s">
        <v>53</v>
      </c>
      <c r="F22" s="25"/>
      <c r="G22" s="25"/>
      <c r="H22" s="25"/>
      <c r="I22" s="25"/>
      <c r="J22" s="23" t="s">
        <v>29</v>
      </c>
      <c r="K22" s="23"/>
      <c r="L22" s="23"/>
      <c r="M22" s="23"/>
      <c r="N22" s="26">
        <f>434907</f>
        <v>434907</v>
      </c>
      <c r="O22" s="26"/>
      <c r="P22" s="26"/>
      <c r="Q22" s="23" t="s">
        <v>4</v>
      </c>
      <c r="R22" s="23"/>
      <c r="S22" s="27" t="s">
        <v>4</v>
      </c>
      <c r="T22" s="27"/>
      <c r="U22" s="27"/>
      <c r="V22" s="27"/>
      <c r="W22" s="7" t="s">
        <v>29</v>
      </c>
      <c r="X22" s="26">
        <f>434907</f>
        <v>434907</v>
      </c>
      <c r="Y22" s="26"/>
      <c r="Z22" s="26"/>
      <c r="AA22" s="26"/>
      <c r="AB22" s="23" t="s">
        <v>4</v>
      </c>
      <c r="AC22" s="23"/>
      <c r="AD22" s="23"/>
      <c r="AE22" s="28" t="s">
        <v>4</v>
      </c>
      <c r="AF22" s="28"/>
      <c r="AG22" s="28"/>
    </row>
    <row r="23" spans="1:33" s="1" customFormat="1" ht="13.5" customHeight="1">
      <c r="A23" s="6" t="s">
        <v>54</v>
      </c>
      <c r="B23" s="24" t="s">
        <v>55</v>
      </c>
      <c r="C23" s="24"/>
      <c r="D23" s="24"/>
      <c r="E23" s="25" t="s">
        <v>56</v>
      </c>
      <c r="F23" s="25"/>
      <c r="G23" s="25"/>
      <c r="H23" s="25"/>
      <c r="I23" s="25"/>
      <c r="J23" s="23" t="s">
        <v>29</v>
      </c>
      <c r="K23" s="23"/>
      <c r="L23" s="23"/>
      <c r="M23" s="23"/>
      <c r="N23" s="26">
        <f>424742</f>
        <v>424742</v>
      </c>
      <c r="O23" s="26"/>
      <c r="P23" s="26"/>
      <c r="Q23" s="23" t="s">
        <v>4</v>
      </c>
      <c r="R23" s="23"/>
      <c r="S23" s="27" t="s">
        <v>4</v>
      </c>
      <c r="T23" s="27"/>
      <c r="U23" s="27"/>
      <c r="V23" s="27"/>
      <c r="W23" s="7" t="s">
        <v>4</v>
      </c>
      <c r="X23" s="27" t="s">
        <v>4</v>
      </c>
      <c r="Y23" s="27"/>
      <c r="Z23" s="27"/>
      <c r="AA23" s="27"/>
      <c r="AB23" s="23" t="s">
        <v>29</v>
      </c>
      <c r="AC23" s="23"/>
      <c r="AD23" s="23"/>
      <c r="AE23" s="18">
        <f>424742</f>
        <v>424742</v>
      </c>
      <c r="AF23" s="18"/>
      <c r="AG23" s="18"/>
    </row>
    <row r="24" spans="1:33" s="1" customFormat="1" ht="13.5" customHeight="1">
      <c r="A24" s="6" t="s">
        <v>57</v>
      </c>
      <c r="B24" s="24" t="s">
        <v>58</v>
      </c>
      <c r="C24" s="24"/>
      <c r="D24" s="24"/>
      <c r="E24" s="25" t="s">
        <v>59</v>
      </c>
      <c r="F24" s="25"/>
      <c r="G24" s="25"/>
      <c r="H24" s="25"/>
      <c r="I24" s="25"/>
      <c r="J24" s="23" t="s">
        <v>29</v>
      </c>
      <c r="K24" s="23"/>
      <c r="L24" s="23"/>
      <c r="M24" s="23"/>
      <c r="N24" s="26">
        <f>38425</f>
        <v>38425</v>
      </c>
      <c r="O24" s="26"/>
      <c r="P24" s="26"/>
      <c r="Q24" s="23" t="s">
        <v>4</v>
      </c>
      <c r="R24" s="23"/>
      <c r="S24" s="27" t="s">
        <v>4</v>
      </c>
      <c r="T24" s="27"/>
      <c r="U24" s="27"/>
      <c r="V24" s="27"/>
      <c r="W24" s="7" t="s">
        <v>29</v>
      </c>
      <c r="X24" s="26">
        <f>38425</f>
        <v>38425</v>
      </c>
      <c r="Y24" s="26"/>
      <c r="Z24" s="26"/>
      <c r="AA24" s="26"/>
      <c r="AB24" s="23" t="s">
        <v>4</v>
      </c>
      <c r="AC24" s="23"/>
      <c r="AD24" s="23"/>
      <c r="AE24" s="28" t="s">
        <v>4</v>
      </c>
      <c r="AF24" s="28"/>
      <c r="AG24" s="28"/>
    </row>
    <row r="25" spans="1:33" s="1" customFormat="1" ht="13.5" customHeight="1">
      <c r="A25" s="6" t="s">
        <v>60</v>
      </c>
      <c r="B25" s="24" t="s">
        <v>61</v>
      </c>
      <c r="C25" s="24"/>
      <c r="D25" s="24"/>
      <c r="E25" s="25" t="s">
        <v>62</v>
      </c>
      <c r="F25" s="25"/>
      <c r="G25" s="25"/>
      <c r="H25" s="25"/>
      <c r="I25" s="25"/>
      <c r="J25" s="23" t="s">
        <v>29</v>
      </c>
      <c r="K25" s="23"/>
      <c r="L25" s="23"/>
      <c r="M25" s="23"/>
      <c r="N25" s="26">
        <f>1387490.76</f>
        <v>1387490.76</v>
      </c>
      <c r="O25" s="26"/>
      <c r="P25" s="26"/>
      <c r="Q25" s="23" t="s">
        <v>4</v>
      </c>
      <c r="R25" s="23"/>
      <c r="S25" s="27" t="s">
        <v>4</v>
      </c>
      <c r="T25" s="27"/>
      <c r="U25" s="27"/>
      <c r="V25" s="27"/>
      <c r="W25" s="7" t="s">
        <v>4</v>
      </c>
      <c r="X25" s="27" t="s">
        <v>4</v>
      </c>
      <c r="Y25" s="27"/>
      <c r="Z25" s="27"/>
      <c r="AA25" s="27"/>
      <c r="AB25" s="23" t="s">
        <v>29</v>
      </c>
      <c r="AC25" s="23"/>
      <c r="AD25" s="23"/>
      <c r="AE25" s="18">
        <f>1387490.76</f>
        <v>1387490.76</v>
      </c>
      <c r="AF25" s="18"/>
      <c r="AG25" s="18"/>
    </row>
    <row r="26" spans="1:33" s="1" customFormat="1" ht="13.5" customHeight="1">
      <c r="A26" s="6" t="s">
        <v>63</v>
      </c>
      <c r="B26" s="24" t="s">
        <v>64</v>
      </c>
      <c r="C26" s="24"/>
      <c r="D26" s="24"/>
      <c r="E26" s="25" t="s">
        <v>65</v>
      </c>
      <c r="F26" s="25"/>
      <c r="G26" s="25"/>
      <c r="H26" s="25"/>
      <c r="I26" s="25"/>
      <c r="J26" s="23" t="s">
        <v>29</v>
      </c>
      <c r="K26" s="23"/>
      <c r="L26" s="23"/>
      <c r="M26" s="23"/>
      <c r="N26" s="26">
        <f>39114</f>
        <v>39114</v>
      </c>
      <c r="O26" s="26"/>
      <c r="P26" s="26"/>
      <c r="Q26" s="23" t="s">
        <v>4</v>
      </c>
      <c r="R26" s="23"/>
      <c r="S26" s="27" t="s">
        <v>4</v>
      </c>
      <c r="T26" s="27"/>
      <c r="U26" s="27"/>
      <c r="V26" s="27"/>
      <c r="W26" s="7" t="s">
        <v>4</v>
      </c>
      <c r="X26" s="27" t="s">
        <v>4</v>
      </c>
      <c r="Y26" s="27"/>
      <c r="Z26" s="27"/>
      <c r="AA26" s="27"/>
      <c r="AB26" s="23" t="s">
        <v>29</v>
      </c>
      <c r="AC26" s="23"/>
      <c r="AD26" s="23"/>
      <c r="AE26" s="18">
        <f>39114</f>
        <v>39114</v>
      </c>
      <c r="AF26" s="18"/>
      <c r="AG26" s="18"/>
    </row>
    <row r="27" spans="1:33" s="1" customFormat="1" ht="13.5" customHeight="1">
      <c r="A27" s="6" t="s">
        <v>66</v>
      </c>
      <c r="B27" s="24" t="s">
        <v>67</v>
      </c>
      <c r="C27" s="24"/>
      <c r="D27" s="24"/>
      <c r="E27" s="25" t="s">
        <v>68</v>
      </c>
      <c r="F27" s="25"/>
      <c r="G27" s="25"/>
      <c r="H27" s="25"/>
      <c r="I27" s="25"/>
      <c r="J27" s="23" t="s">
        <v>29</v>
      </c>
      <c r="K27" s="23"/>
      <c r="L27" s="23"/>
      <c r="M27" s="23"/>
      <c r="N27" s="26">
        <f>43136</f>
        <v>43136</v>
      </c>
      <c r="O27" s="26"/>
      <c r="P27" s="26"/>
      <c r="Q27" s="23" t="s">
        <v>4</v>
      </c>
      <c r="R27" s="23"/>
      <c r="S27" s="27" t="s">
        <v>4</v>
      </c>
      <c r="T27" s="27"/>
      <c r="U27" s="27"/>
      <c r="V27" s="27"/>
      <c r="W27" s="7" t="s">
        <v>4</v>
      </c>
      <c r="X27" s="27" t="s">
        <v>4</v>
      </c>
      <c r="Y27" s="27"/>
      <c r="Z27" s="27"/>
      <c r="AA27" s="27"/>
      <c r="AB27" s="23" t="s">
        <v>29</v>
      </c>
      <c r="AC27" s="23"/>
      <c r="AD27" s="23"/>
      <c r="AE27" s="18">
        <f>43136</f>
        <v>43136</v>
      </c>
      <c r="AF27" s="18"/>
      <c r="AG27" s="18"/>
    </row>
    <row r="28" spans="1:33" s="1" customFormat="1" ht="13.5" customHeight="1">
      <c r="A28" s="6" t="s">
        <v>69</v>
      </c>
      <c r="B28" s="24" t="s">
        <v>70</v>
      </c>
      <c r="C28" s="24"/>
      <c r="D28" s="24"/>
      <c r="E28" s="25" t="s">
        <v>71</v>
      </c>
      <c r="F28" s="25"/>
      <c r="G28" s="25"/>
      <c r="H28" s="25"/>
      <c r="I28" s="25"/>
      <c r="J28" s="23" t="s">
        <v>29</v>
      </c>
      <c r="K28" s="23"/>
      <c r="L28" s="23"/>
      <c r="M28" s="23"/>
      <c r="N28" s="26">
        <f>2757</f>
        <v>2757</v>
      </c>
      <c r="O28" s="26"/>
      <c r="P28" s="26"/>
      <c r="Q28" s="23" t="s">
        <v>4</v>
      </c>
      <c r="R28" s="23"/>
      <c r="S28" s="27" t="s">
        <v>4</v>
      </c>
      <c r="T28" s="27"/>
      <c r="U28" s="27"/>
      <c r="V28" s="27"/>
      <c r="W28" s="7" t="s">
        <v>29</v>
      </c>
      <c r="X28" s="26">
        <f>2757</f>
        <v>2757</v>
      </c>
      <c r="Y28" s="26"/>
      <c r="Z28" s="26"/>
      <c r="AA28" s="26"/>
      <c r="AB28" s="23" t="s">
        <v>4</v>
      </c>
      <c r="AC28" s="23"/>
      <c r="AD28" s="23"/>
      <c r="AE28" s="28" t="s">
        <v>4</v>
      </c>
      <c r="AF28" s="28"/>
      <c r="AG28" s="28"/>
    </row>
    <row r="29" spans="1:33" s="1" customFormat="1" ht="13.5" customHeight="1">
      <c r="A29" s="6" t="s">
        <v>72</v>
      </c>
      <c r="B29" s="24" t="s">
        <v>73</v>
      </c>
      <c r="C29" s="24"/>
      <c r="D29" s="24"/>
      <c r="E29" s="25" t="s">
        <v>74</v>
      </c>
      <c r="F29" s="25"/>
      <c r="G29" s="25"/>
      <c r="H29" s="25"/>
      <c r="I29" s="25"/>
      <c r="J29" s="23" t="s">
        <v>29</v>
      </c>
      <c r="K29" s="23"/>
      <c r="L29" s="23"/>
      <c r="M29" s="23"/>
      <c r="N29" s="26">
        <f>80000</f>
        <v>80000</v>
      </c>
      <c r="O29" s="26"/>
      <c r="P29" s="26"/>
      <c r="Q29" s="23" t="s">
        <v>4</v>
      </c>
      <c r="R29" s="23"/>
      <c r="S29" s="27" t="s">
        <v>4</v>
      </c>
      <c r="T29" s="27"/>
      <c r="U29" s="27"/>
      <c r="V29" s="27"/>
      <c r="W29" s="7" t="s">
        <v>4</v>
      </c>
      <c r="X29" s="27" t="s">
        <v>4</v>
      </c>
      <c r="Y29" s="27"/>
      <c r="Z29" s="27"/>
      <c r="AA29" s="27"/>
      <c r="AB29" s="23" t="s">
        <v>29</v>
      </c>
      <c r="AC29" s="23"/>
      <c r="AD29" s="23"/>
      <c r="AE29" s="18">
        <f>80000</f>
        <v>80000</v>
      </c>
      <c r="AF29" s="18"/>
      <c r="AG29" s="18"/>
    </row>
    <row r="30" spans="1:33" s="1" customFormat="1" ht="13.5" customHeight="1">
      <c r="A30" s="6" t="s">
        <v>75</v>
      </c>
      <c r="B30" s="24" t="s">
        <v>76</v>
      </c>
      <c r="C30" s="24"/>
      <c r="D30" s="24"/>
      <c r="E30" s="25" t="s">
        <v>77</v>
      </c>
      <c r="F30" s="25"/>
      <c r="G30" s="25"/>
      <c r="H30" s="25"/>
      <c r="I30" s="25"/>
      <c r="J30" s="23" t="s">
        <v>29</v>
      </c>
      <c r="K30" s="23"/>
      <c r="L30" s="23"/>
      <c r="M30" s="23"/>
      <c r="N30" s="26">
        <f>98000</f>
        <v>98000</v>
      </c>
      <c r="O30" s="26"/>
      <c r="P30" s="26"/>
      <c r="Q30" s="23" t="s">
        <v>4</v>
      </c>
      <c r="R30" s="23"/>
      <c r="S30" s="27" t="s">
        <v>4</v>
      </c>
      <c r="T30" s="27"/>
      <c r="U30" s="27"/>
      <c r="V30" s="27"/>
      <c r="W30" s="7" t="s">
        <v>4</v>
      </c>
      <c r="X30" s="27" t="s">
        <v>4</v>
      </c>
      <c r="Y30" s="27"/>
      <c r="Z30" s="27"/>
      <c r="AA30" s="27"/>
      <c r="AB30" s="23" t="s">
        <v>29</v>
      </c>
      <c r="AC30" s="23"/>
      <c r="AD30" s="23"/>
      <c r="AE30" s="18">
        <f>98000</f>
        <v>98000</v>
      </c>
      <c r="AF30" s="18"/>
      <c r="AG30" s="18"/>
    </row>
    <row r="31" spans="1:33" s="1" customFormat="1" ht="13.5" customHeight="1">
      <c r="A31" s="6" t="s">
        <v>78</v>
      </c>
      <c r="B31" s="24" t="s">
        <v>79</v>
      </c>
      <c r="C31" s="24"/>
      <c r="D31" s="24"/>
      <c r="E31" s="25" t="s">
        <v>80</v>
      </c>
      <c r="F31" s="25"/>
      <c r="G31" s="25"/>
      <c r="H31" s="25"/>
      <c r="I31" s="25"/>
      <c r="J31" s="23" t="s">
        <v>29</v>
      </c>
      <c r="K31" s="23"/>
      <c r="L31" s="23"/>
      <c r="M31" s="23"/>
      <c r="N31" s="26">
        <f>36821</f>
        <v>36821</v>
      </c>
      <c r="O31" s="26"/>
      <c r="P31" s="26"/>
      <c r="Q31" s="23" t="s">
        <v>4</v>
      </c>
      <c r="R31" s="23"/>
      <c r="S31" s="27" t="s">
        <v>4</v>
      </c>
      <c r="T31" s="27"/>
      <c r="U31" s="27"/>
      <c r="V31" s="27"/>
      <c r="W31" s="7" t="s">
        <v>4</v>
      </c>
      <c r="X31" s="27" t="s">
        <v>4</v>
      </c>
      <c r="Y31" s="27"/>
      <c r="Z31" s="27"/>
      <c r="AA31" s="27"/>
      <c r="AB31" s="23" t="s">
        <v>29</v>
      </c>
      <c r="AC31" s="23"/>
      <c r="AD31" s="23"/>
      <c r="AE31" s="18">
        <f>36821</f>
        <v>36821</v>
      </c>
      <c r="AF31" s="18"/>
      <c r="AG31" s="18"/>
    </row>
    <row r="32" spans="1:33" s="1" customFormat="1" ht="13.5" customHeight="1">
      <c r="A32" s="6" t="s">
        <v>81</v>
      </c>
      <c r="B32" s="24" t="s">
        <v>82</v>
      </c>
      <c r="C32" s="24"/>
      <c r="D32" s="24"/>
      <c r="E32" s="25" t="s">
        <v>83</v>
      </c>
      <c r="F32" s="25"/>
      <c r="G32" s="25"/>
      <c r="H32" s="25"/>
      <c r="I32" s="25"/>
      <c r="J32" s="23" t="s">
        <v>29</v>
      </c>
      <c r="K32" s="23"/>
      <c r="L32" s="23"/>
      <c r="M32" s="23"/>
      <c r="N32" s="26">
        <f>19909</f>
        <v>19909</v>
      </c>
      <c r="O32" s="26"/>
      <c r="P32" s="26"/>
      <c r="Q32" s="23" t="s">
        <v>4</v>
      </c>
      <c r="R32" s="23"/>
      <c r="S32" s="27" t="s">
        <v>4</v>
      </c>
      <c r="T32" s="27"/>
      <c r="U32" s="27"/>
      <c r="V32" s="27"/>
      <c r="W32" s="7" t="s">
        <v>4</v>
      </c>
      <c r="X32" s="27" t="s">
        <v>4</v>
      </c>
      <c r="Y32" s="27"/>
      <c r="Z32" s="27"/>
      <c r="AA32" s="27"/>
      <c r="AB32" s="23" t="s">
        <v>29</v>
      </c>
      <c r="AC32" s="23"/>
      <c r="AD32" s="23"/>
      <c r="AE32" s="18">
        <f>19909</f>
        <v>19909</v>
      </c>
      <c r="AF32" s="18"/>
      <c r="AG32" s="18"/>
    </row>
    <row r="33" spans="1:33" s="1" customFormat="1" ht="24" customHeight="1">
      <c r="A33" s="6" t="s">
        <v>84</v>
      </c>
      <c r="B33" s="24" t="s">
        <v>85</v>
      </c>
      <c r="C33" s="24"/>
      <c r="D33" s="24"/>
      <c r="E33" s="25" t="s">
        <v>86</v>
      </c>
      <c r="F33" s="25"/>
      <c r="G33" s="25"/>
      <c r="H33" s="25"/>
      <c r="I33" s="25"/>
      <c r="J33" s="23" t="s">
        <v>29</v>
      </c>
      <c r="K33" s="23"/>
      <c r="L33" s="23"/>
      <c r="M33" s="23"/>
      <c r="N33" s="26">
        <f>15000</f>
        <v>15000</v>
      </c>
      <c r="O33" s="26"/>
      <c r="P33" s="26"/>
      <c r="Q33" s="23" t="s">
        <v>4</v>
      </c>
      <c r="R33" s="23"/>
      <c r="S33" s="27" t="s">
        <v>4</v>
      </c>
      <c r="T33" s="27"/>
      <c r="U33" s="27"/>
      <c r="V33" s="27"/>
      <c r="W33" s="7" t="s">
        <v>4</v>
      </c>
      <c r="X33" s="27" t="s">
        <v>4</v>
      </c>
      <c r="Y33" s="27"/>
      <c r="Z33" s="27"/>
      <c r="AA33" s="27"/>
      <c r="AB33" s="23" t="s">
        <v>29</v>
      </c>
      <c r="AC33" s="23"/>
      <c r="AD33" s="23"/>
      <c r="AE33" s="18">
        <f>15000</f>
        <v>15000</v>
      </c>
      <c r="AF33" s="18"/>
      <c r="AG33" s="18"/>
    </row>
    <row r="34" spans="1:33" s="1" customFormat="1" ht="13.5" customHeight="1">
      <c r="A34" s="6" t="s">
        <v>87</v>
      </c>
      <c r="B34" s="24" t="s">
        <v>88</v>
      </c>
      <c r="C34" s="24"/>
      <c r="D34" s="24"/>
      <c r="E34" s="25" t="s">
        <v>89</v>
      </c>
      <c r="F34" s="25"/>
      <c r="G34" s="25"/>
      <c r="H34" s="25"/>
      <c r="I34" s="25"/>
      <c r="J34" s="23" t="s">
        <v>29</v>
      </c>
      <c r="K34" s="23"/>
      <c r="L34" s="23"/>
      <c r="M34" s="23"/>
      <c r="N34" s="26">
        <f>14990</f>
        <v>14990</v>
      </c>
      <c r="O34" s="26"/>
      <c r="P34" s="26"/>
      <c r="Q34" s="23" t="s">
        <v>4</v>
      </c>
      <c r="R34" s="23"/>
      <c r="S34" s="27" t="s">
        <v>4</v>
      </c>
      <c r="T34" s="27"/>
      <c r="U34" s="27"/>
      <c r="V34" s="27"/>
      <c r="W34" s="7" t="s">
        <v>4</v>
      </c>
      <c r="X34" s="27" t="s">
        <v>4</v>
      </c>
      <c r="Y34" s="27"/>
      <c r="Z34" s="27"/>
      <c r="AA34" s="27"/>
      <c r="AB34" s="23" t="s">
        <v>29</v>
      </c>
      <c r="AC34" s="23"/>
      <c r="AD34" s="23"/>
      <c r="AE34" s="18">
        <f>14990</f>
        <v>14990</v>
      </c>
      <c r="AF34" s="18"/>
      <c r="AG34" s="18"/>
    </row>
    <row r="35" spans="1:33" s="1" customFormat="1" ht="24" customHeight="1">
      <c r="A35" s="6" t="s">
        <v>90</v>
      </c>
      <c r="B35" s="24" t="s">
        <v>91</v>
      </c>
      <c r="C35" s="24"/>
      <c r="D35" s="24"/>
      <c r="E35" s="25" t="s">
        <v>92</v>
      </c>
      <c r="F35" s="25"/>
      <c r="G35" s="25"/>
      <c r="H35" s="25"/>
      <c r="I35" s="25"/>
      <c r="J35" s="23" t="s">
        <v>29</v>
      </c>
      <c r="K35" s="23"/>
      <c r="L35" s="23"/>
      <c r="M35" s="23"/>
      <c r="N35" s="26">
        <f>2500</f>
        <v>2500</v>
      </c>
      <c r="O35" s="26"/>
      <c r="P35" s="26"/>
      <c r="Q35" s="23" t="s">
        <v>4</v>
      </c>
      <c r="R35" s="23"/>
      <c r="S35" s="27" t="s">
        <v>4</v>
      </c>
      <c r="T35" s="27"/>
      <c r="U35" s="27"/>
      <c r="V35" s="27"/>
      <c r="W35" s="7" t="s">
        <v>29</v>
      </c>
      <c r="X35" s="26">
        <f>2500</f>
        <v>2500</v>
      </c>
      <c r="Y35" s="26"/>
      <c r="Z35" s="26"/>
      <c r="AA35" s="26"/>
      <c r="AB35" s="23" t="s">
        <v>4</v>
      </c>
      <c r="AC35" s="23"/>
      <c r="AD35" s="23"/>
      <c r="AE35" s="28" t="s">
        <v>4</v>
      </c>
      <c r="AF35" s="28"/>
      <c r="AG35" s="28"/>
    </row>
    <row r="36" spans="1:33" s="1" customFormat="1" ht="13.5" customHeight="1">
      <c r="A36" s="6" t="s">
        <v>93</v>
      </c>
      <c r="B36" s="24" t="s">
        <v>94</v>
      </c>
      <c r="C36" s="24"/>
      <c r="D36" s="24"/>
      <c r="E36" s="25" t="s">
        <v>95</v>
      </c>
      <c r="F36" s="25"/>
      <c r="G36" s="25"/>
      <c r="H36" s="25"/>
      <c r="I36" s="25"/>
      <c r="J36" s="23" t="s">
        <v>29</v>
      </c>
      <c r="K36" s="23"/>
      <c r="L36" s="23"/>
      <c r="M36" s="23"/>
      <c r="N36" s="26">
        <f>2500</f>
        <v>2500</v>
      </c>
      <c r="O36" s="26"/>
      <c r="P36" s="26"/>
      <c r="Q36" s="23" t="s">
        <v>4</v>
      </c>
      <c r="R36" s="23"/>
      <c r="S36" s="27" t="s">
        <v>4</v>
      </c>
      <c r="T36" s="27"/>
      <c r="U36" s="27"/>
      <c r="V36" s="27"/>
      <c r="W36" s="7" t="s">
        <v>29</v>
      </c>
      <c r="X36" s="26">
        <f>2500</f>
        <v>2500</v>
      </c>
      <c r="Y36" s="26"/>
      <c r="Z36" s="26"/>
      <c r="AA36" s="26"/>
      <c r="AB36" s="23" t="s">
        <v>4</v>
      </c>
      <c r="AC36" s="23"/>
      <c r="AD36" s="23"/>
      <c r="AE36" s="28" t="s">
        <v>4</v>
      </c>
      <c r="AF36" s="28"/>
      <c r="AG36" s="28"/>
    </row>
    <row r="37" spans="1:33" s="1" customFormat="1" ht="13.5" customHeight="1">
      <c r="A37" s="6" t="s">
        <v>96</v>
      </c>
      <c r="B37" s="24" t="s">
        <v>97</v>
      </c>
      <c r="C37" s="24"/>
      <c r="D37" s="24"/>
      <c r="E37" s="25" t="s">
        <v>98</v>
      </c>
      <c r="F37" s="25"/>
      <c r="G37" s="25"/>
      <c r="H37" s="25"/>
      <c r="I37" s="25"/>
      <c r="J37" s="23" t="s">
        <v>29</v>
      </c>
      <c r="K37" s="23"/>
      <c r="L37" s="23"/>
      <c r="M37" s="23"/>
      <c r="N37" s="26">
        <f>8990</f>
        <v>8990</v>
      </c>
      <c r="O37" s="26"/>
      <c r="P37" s="26"/>
      <c r="Q37" s="23" t="s">
        <v>4</v>
      </c>
      <c r="R37" s="23"/>
      <c r="S37" s="27" t="s">
        <v>4</v>
      </c>
      <c r="T37" s="27"/>
      <c r="U37" s="27"/>
      <c r="V37" s="27"/>
      <c r="W37" s="7" t="s">
        <v>4</v>
      </c>
      <c r="X37" s="27" t="s">
        <v>4</v>
      </c>
      <c r="Y37" s="27"/>
      <c r="Z37" s="27"/>
      <c r="AA37" s="27"/>
      <c r="AB37" s="23" t="s">
        <v>29</v>
      </c>
      <c r="AC37" s="23"/>
      <c r="AD37" s="23"/>
      <c r="AE37" s="18">
        <f>8990</f>
        <v>8990</v>
      </c>
      <c r="AF37" s="18"/>
      <c r="AG37" s="18"/>
    </row>
    <row r="38" spans="1:33" s="1" customFormat="1" ht="13.5" customHeight="1">
      <c r="A38" s="6" t="s">
        <v>99</v>
      </c>
      <c r="B38" s="24" t="s">
        <v>100</v>
      </c>
      <c r="C38" s="24"/>
      <c r="D38" s="24"/>
      <c r="E38" s="25" t="s">
        <v>101</v>
      </c>
      <c r="F38" s="25"/>
      <c r="G38" s="25"/>
      <c r="H38" s="25"/>
      <c r="I38" s="25"/>
      <c r="J38" s="23" t="s">
        <v>30</v>
      </c>
      <c r="K38" s="23"/>
      <c r="L38" s="23"/>
      <c r="M38" s="23"/>
      <c r="N38" s="26">
        <f>9990</f>
        <v>9990</v>
      </c>
      <c r="O38" s="26"/>
      <c r="P38" s="26"/>
      <c r="Q38" s="23" t="s">
        <v>4</v>
      </c>
      <c r="R38" s="23"/>
      <c r="S38" s="27" t="s">
        <v>4</v>
      </c>
      <c r="T38" s="27"/>
      <c r="U38" s="27"/>
      <c r="V38" s="27"/>
      <c r="W38" s="7" t="s">
        <v>30</v>
      </c>
      <c r="X38" s="26">
        <f>9990</f>
        <v>9990</v>
      </c>
      <c r="Y38" s="26"/>
      <c r="Z38" s="26"/>
      <c r="AA38" s="26"/>
      <c r="AB38" s="23" t="s">
        <v>4</v>
      </c>
      <c r="AC38" s="23"/>
      <c r="AD38" s="23"/>
      <c r="AE38" s="28" t="s">
        <v>4</v>
      </c>
      <c r="AF38" s="28"/>
      <c r="AG38" s="28"/>
    </row>
    <row r="39" spans="1:33" s="1" customFormat="1" ht="24" customHeight="1">
      <c r="A39" s="6" t="s">
        <v>102</v>
      </c>
      <c r="B39" s="24" t="s">
        <v>103</v>
      </c>
      <c r="C39" s="24"/>
      <c r="D39" s="24"/>
      <c r="E39" s="25" t="s">
        <v>104</v>
      </c>
      <c r="F39" s="25"/>
      <c r="G39" s="25"/>
      <c r="H39" s="25"/>
      <c r="I39" s="25"/>
      <c r="J39" s="23" t="s">
        <v>29</v>
      </c>
      <c r="K39" s="23"/>
      <c r="L39" s="23"/>
      <c r="M39" s="23"/>
      <c r="N39" s="26">
        <f>148392</f>
        <v>148392</v>
      </c>
      <c r="O39" s="26"/>
      <c r="P39" s="26"/>
      <c r="Q39" s="23" t="s">
        <v>4</v>
      </c>
      <c r="R39" s="23"/>
      <c r="S39" s="27" t="s">
        <v>4</v>
      </c>
      <c r="T39" s="27"/>
      <c r="U39" s="27"/>
      <c r="V39" s="27"/>
      <c r="W39" s="7" t="s">
        <v>4</v>
      </c>
      <c r="X39" s="27" t="s">
        <v>4</v>
      </c>
      <c r="Y39" s="27"/>
      <c r="Z39" s="27"/>
      <c r="AA39" s="27"/>
      <c r="AB39" s="23" t="s">
        <v>29</v>
      </c>
      <c r="AC39" s="23"/>
      <c r="AD39" s="23"/>
      <c r="AE39" s="18">
        <f>148392</f>
        <v>148392</v>
      </c>
      <c r="AF39" s="18"/>
      <c r="AG39" s="18"/>
    </row>
    <row r="40" spans="1:33" s="1" customFormat="1" ht="13.5" customHeight="1">
      <c r="A40" s="6" t="s">
        <v>105</v>
      </c>
      <c r="B40" s="24" t="s">
        <v>106</v>
      </c>
      <c r="C40" s="24"/>
      <c r="D40" s="24"/>
      <c r="E40" s="25" t="s">
        <v>107</v>
      </c>
      <c r="F40" s="25"/>
      <c r="G40" s="25"/>
      <c r="H40" s="25"/>
      <c r="I40" s="25"/>
      <c r="J40" s="23" t="s">
        <v>29</v>
      </c>
      <c r="K40" s="23"/>
      <c r="L40" s="23"/>
      <c r="M40" s="23"/>
      <c r="N40" s="26">
        <f>9973</f>
        <v>9973</v>
      </c>
      <c r="O40" s="26"/>
      <c r="P40" s="26"/>
      <c r="Q40" s="23" t="s">
        <v>4</v>
      </c>
      <c r="R40" s="23"/>
      <c r="S40" s="27" t="s">
        <v>4</v>
      </c>
      <c r="T40" s="27"/>
      <c r="U40" s="27"/>
      <c r="V40" s="27"/>
      <c r="W40" s="7" t="s">
        <v>4</v>
      </c>
      <c r="X40" s="27" t="s">
        <v>4</v>
      </c>
      <c r="Y40" s="27"/>
      <c r="Z40" s="27"/>
      <c r="AA40" s="27"/>
      <c r="AB40" s="23" t="s">
        <v>29</v>
      </c>
      <c r="AC40" s="23"/>
      <c r="AD40" s="23"/>
      <c r="AE40" s="18">
        <f>9973</f>
        <v>9973</v>
      </c>
      <c r="AF40" s="18"/>
      <c r="AG40" s="18"/>
    </row>
    <row r="41" spans="1:33" s="1" customFormat="1" ht="24" customHeight="1">
      <c r="A41" s="21" t="s">
        <v>108</v>
      </c>
      <c r="B41" s="21"/>
      <c r="C41" s="21"/>
      <c r="D41" s="21"/>
      <c r="E41" s="21"/>
      <c r="F41" s="21"/>
      <c r="G41" s="21"/>
      <c r="H41" s="21"/>
      <c r="I41" s="21"/>
      <c r="J41" s="19">
        <v>30</v>
      </c>
      <c r="K41" s="19"/>
      <c r="L41" s="19"/>
      <c r="M41" s="19"/>
      <c r="N41" s="16">
        <v>4061017.16</v>
      </c>
      <c r="O41" s="16"/>
      <c r="P41" s="16"/>
      <c r="Q41" s="19" t="s">
        <v>4</v>
      </c>
      <c r="R41" s="19"/>
      <c r="S41" s="22" t="s">
        <v>4</v>
      </c>
      <c r="T41" s="22"/>
      <c r="U41" s="22"/>
      <c r="V41" s="22"/>
      <c r="W41" s="8" t="s">
        <v>60</v>
      </c>
      <c r="X41" s="16">
        <v>887379</v>
      </c>
      <c r="Y41" s="16"/>
      <c r="Z41" s="16"/>
      <c r="AA41" s="16"/>
      <c r="AB41" s="19" t="s">
        <v>75</v>
      </c>
      <c r="AC41" s="19"/>
      <c r="AD41" s="19"/>
      <c r="AE41" s="20">
        <f>3492270.16</f>
        <v>3492270.16</v>
      </c>
      <c r="AF41" s="20"/>
      <c r="AG41" s="20"/>
    </row>
    <row r="42" spans="1:33" s="1" customFormat="1" ht="13.5" customHeight="1">
      <c r="A42" s="13" t="s">
        <v>109</v>
      </c>
      <c r="B42" s="13"/>
      <c r="C42" s="13"/>
      <c r="D42" s="14" t="s">
        <v>4</v>
      </c>
      <c r="E42" s="14"/>
      <c r="F42" s="14"/>
      <c r="G42" s="14"/>
      <c r="H42" s="14"/>
      <c r="I42" s="14"/>
      <c r="J42" s="14"/>
      <c r="K42" s="14"/>
      <c r="L42" s="14" t="s">
        <v>4</v>
      </c>
      <c r="M42" s="14"/>
      <c r="N42" s="14"/>
      <c r="O42" s="14"/>
      <c r="P42" s="14"/>
      <c r="Q42" s="14"/>
      <c r="R42" s="14"/>
      <c r="S42" s="14"/>
      <c r="T42" s="14"/>
      <c r="U42" s="14" t="s">
        <v>4</v>
      </c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s="1" customFormat="1" ht="13.5" customHeight="1">
      <c r="A43" s="11" t="s">
        <v>4</v>
      </c>
      <c r="B43" s="11"/>
      <c r="C43" s="11"/>
      <c r="D43" s="17" t="s">
        <v>4</v>
      </c>
      <c r="E43" s="17"/>
      <c r="F43" s="15" t="s">
        <v>110</v>
      </c>
      <c r="G43" s="15"/>
      <c r="H43" s="15"/>
      <c r="I43" s="15"/>
      <c r="J43" s="15"/>
      <c r="K43" s="10" t="s">
        <v>4</v>
      </c>
      <c r="L43" s="11" t="s">
        <v>4</v>
      </c>
      <c r="M43" s="11"/>
      <c r="N43" s="11"/>
      <c r="O43" s="15" t="s">
        <v>111</v>
      </c>
      <c r="P43" s="15"/>
      <c r="Q43" s="15"/>
      <c r="R43" s="15"/>
      <c r="S43" s="15"/>
      <c r="T43" s="9" t="s">
        <v>4</v>
      </c>
      <c r="U43" s="9" t="s">
        <v>4</v>
      </c>
      <c r="V43" s="15" t="s">
        <v>112</v>
      </c>
      <c r="W43" s="15"/>
      <c r="X43" s="15"/>
      <c r="Y43" s="15"/>
      <c r="Z43" s="15"/>
      <c r="AA43" s="15"/>
      <c r="AB43" s="15"/>
      <c r="AC43" s="15"/>
      <c r="AD43" s="15"/>
      <c r="AE43" s="15"/>
      <c r="AF43" s="11" t="s">
        <v>4</v>
      </c>
      <c r="AG43" s="11"/>
    </row>
    <row r="44" spans="1:33" s="1" customFormat="1" ht="13.5" customHeight="1">
      <c r="A44" s="13" t="s">
        <v>113</v>
      </c>
      <c r="B44" s="13"/>
      <c r="C44" s="13"/>
      <c r="D44" s="13"/>
      <c r="E44" s="13"/>
      <c r="F44" s="13" t="s">
        <v>4</v>
      </c>
      <c r="G44" s="13"/>
      <c r="H44" s="13"/>
      <c r="I44" s="13"/>
      <c r="J44" s="13"/>
      <c r="K44" s="13"/>
      <c r="L44" s="13"/>
      <c r="M44" s="13"/>
      <c r="N44" s="13"/>
      <c r="O44" s="13"/>
      <c r="P44" s="14" t="s">
        <v>114</v>
      </c>
      <c r="Q44" s="14"/>
      <c r="R44" s="14"/>
      <c r="S44" s="14"/>
      <c r="T44" s="14"/>
      <c r="U44" s="14"/>
      <c r="V44" s="14"/>
      <c r="W44" s="14"/>
      <c r="X44" s="14"/>
      <c r="Y44" s="14"/>
      <c r="Z44" s="11" t="s">
        <v>4</v>
      </c>
      <c r="AA44" s="11"/>
      <c r="AB44" s="11"/>
      <c r="AC44" s="11"/>
      <c r="AD44" s="11"/>
      <c r="AE44" s="11"/>
      <c r="AF44" s="11"/>
      <c r="AG44" s="11"/>
    </row>
    <row r="45" spans="1:33" s="1" customFormat="1" ht="13.5" customHeight="1">
      <c r="A45" s="11" t="s">
        <v>4</v>
      </c>
      <c r="B45" s="11"/>
      <c r="C45" s="11"/>
      <c r="D45" s="11"/>
      <c r="E45" s="11"/>
      <c r="F45" s="9" t="s">
        <v>4</v>
      </c>
      <c r="G45" s="15" t="s">
        <v>111</v>
      </c>
      <c r="H45" s="15"/>
      <c r="I45" s="15"/>
      <c r="J45" s="15"/>
      <c r="K45" s="15"/>
      <c r="L45" s="15"/>
      <c r="M45" s="11" t="s">
        <v>4</v>
      </c>
      <c r="N45" s="11"/>
      <c r="O45" s="11"/>
      <c r="P45" s="11" t="s">
        <v>4</v>
      </c>
      <c r="Q45" s="11"/>
      <c r="R45" s="15" t="s">
        <v>112</v>
      </c>
      <c r="S45" s="15"/>
      <c r="T45" s="15"/>
      <c r="U45" s="15"/>
      <c r="V45" s="15"/>
      <c r="W45" s="15"/>
      <c r="X45" s="15"/>
      <c r="Y45" s="11" t="s">
        <v>4</v>
      </c>
      <c r="Z45" s="11"/>
      <c r="AA45" s="11"/>
      <c r="AB45" s="11"/>
      <c r="AC45" s="11"/>
      <c r="AD45" s="11"/>
      <c r="AE45" s="11"/>
      <c r="AF45" s="11"/>
      <c r="AG45" s="11"/>
    </row>
    <row r="46" spans="1:33" s="1" customFormat="1" ht="13.5" customHeight="1">
      <c r="A46" s="12" t="s">
        <v>115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="1" customFormat="1" ht="13.5" customHeight="1"/>
    <row r="48" s="1" customFormat="1" ht="21.75" customHeight="1"/>
    <row r="49" s="1" customFormat="1" ht="21.75" customHeight="1"/>
    <row r="50" s="1" customFormat="1" ht="12" customHeight="1"/>
    <row r="51" s="1" customFormat="1" ht="21.75" customHeight="1"/>
    <row r="52" s="1" customFormat="1" ht="12.75" customHeight="1"/>
    <row r="53" s="1" customFormat="1" ht="13.5" customHeight="1"/>
  </sheetData>
  <sheetProtection/>
  <mergeCells count="304">
    <mergeCell ref="A1:AG1"/>
    <mergeCell ref="A2:AG2"/>
    <mergeCell ref="A3:AG3"/>
    <mergeCell ref="A4:AF4"/>
    <mergeCell ref="A5:AC5"/>
    <mergeCell ref="AD5:AG5"/>
    <mergeCell ref="A6:Z6"/>
    <mergeCell ref="AA6:AB6"/>
    <mergeCell ref="AC6:AG6"/>
    <mergeCell ref="A7:H7"/>
    <mergeCell ref="I7:Z7"/>
    <mergeCell ref="AA7:AB7"/>
    <mergeCell ref="AC7:AG7"/>
    <mergeCell ref="A8:G8"/>
    <mergeCell ref="H8:Z8"/>
    <mergeCell ref="AA8:AB8"/>
    <mergeCell ref="AC8:AG8"/>
    <mergeCell ref="A9:G9"/>
    <mergeCell ref="H9:Z9"/>
    <mergeCell ref="AA9:AB9"/>
    <mergeCell ref="AC9:AG9"/>
    <mergeCell ref="A10:B10"/>
    <mergeCell ref="C10:AG10"/>
    <mergeCell ref="A11:AG11"/>
    <mergeCell ref="A12:A14"/>
    <mergeCell ref="B12:I12"/>
    <mergeCell ref="B13:D14"/>
    <mergeCell ref="E13:I14"/>
    <mergeCell ref="J12:P12"/>
    <mergeCell ref="J13:M14"/>
    <mergeCell ref="N13:P14"/>
    <mergeCell ref="Q12:AA12"/>
    <mergeCell ref="Q13:V13"/>
    <mergeCell ref="Q14:R14"/>
    <mergeCell ref="S14:V14"/>
    <mergeCell ref="W13:AA13"/>
    <mergeCell ref="X14:AA14"/>
    <mergeCell ref="AB12:AG12"/>
    <mergeCell ref="AB13:AD14"/>
    <mergeCell ref="AE13:AG14"/>
    <mergeCell ref="B15:D15"/>
    <mergeCell ref="E15:I15"/>
    <mergeCell ref="J15:M15"/>
    <mergeCell ref="N15:P15"/>
    <mergeCell ref="Q15:R15"/>
    <mergeCell ref="S15:V15"/>
    <mergeCell ref="X15:AA15"/>
    <mergeCell ref="AB15:AD15"/>
    <mergeCell ref="AE15:AG15"/>
    <mergeCell ref="B16:D16"/>
    <mergeCell ref="E16:I16"/>
    <mergeCell ref="J16:M16"/>
    <mergeCell ref="N16:P16"/>
    <mergeCell ref="Q16:R16"/>
    <mergeCell ref="S16:V16"/>
    <mergeCell ref="X16:AA16"/>
    <mergeCell ref="AB16:AD16"/>
    <mergeCell ref="AE16:AG16"/>
    <mergeCell ref="B17:D17"/>
    <mergeCell ref="E17:I17"/>
    <mergeCell ref="J17:M17"/>
    <mergeCell ref="N17:P17"/>
    <mergeCell ref="Q17:R17"/>
    <mergeCell ref="S17:V17"/>
    <mergeCell ref="X17:AA17"/>
    <mergeCell ref="AB17:AD17"/>
    <mergeCell ref="AE17:AG17"/>
    <mergeCell ref="B18:D18"/>
    <mergeCell ref="E18:I18"/>
    <mergeCell ref="J18:M18"/>
    <mergeCell ref="N18:P18"/>
    <mergeCell ref="Q18:R18"/>
    <mergeCell ref="S18:V18"/>
    <mergeCell ref="X18:AA18"/>
    <mergeCell ref="AB18:AD18"/>
    <mergeCell ref="AE18:AG18"/>
    <mergeCell ref="B19:D19"/>
    <mergeCell ref="E19:I19"/>
    <mergeCell ref="J19:M19"/>
    <mergeCell ref="N19:P19"/>
    <mergeCell ref="Q19:R19"/>
    <mergeCell ref="S19:V19"/>
    <mergeCell ref="X19:AA19"/>
    <mergeCell ref="AB19:AD19"/>
    <mergeCell ref="AE19:AG19"/>
    <mergeCell ref="B20:D20"/>
    <mergeCell ref="E20:I20"/>
    <mergeCell ref="J20:M20"/>
    <mergeCell ref="N20:P20"/>
    <mergeCell ref="Q20:R20"/>
    <mergeCell ref="S20:V20"/>
    <mergeCell ref="X20:AA20"/>
    <mergeCell ref="AB20:AD20"/>
    <mergeCell ref="AE20:AG20"/>
    <mergeCell ref="B21:D21"/>
    <mergeCell ref="E21:I21"/>
    <mergeCell ref="J21:M21"/>
    <mergeCell ref="N21:P21"/>
    <mergeCell ref="Q21:R21"/>
    <mergeCell ref="S21:V21"/>
    <mergeCell ref="X21:AA21"/>
    <mergeCell ref="AB21:AD21"/>
    <mergeCell ref="AE21:AG21"/>
    <mergeCell ref="B22:D22"/>
    <mergeCell ref="E22:I22"/>
    <mergeCell ref="J22:M22"/>
    <mergeCell ref="N22:P22"/>
    <mergeCell ref="Q22:R22"/>
    <mergeCell ref="S22:V22"/>
    <mergeCell ref="X22:AA22"/>
    <mergeCell ref="AB22:AD22"/>
    <mergeCell ref="AE22:AG22"/>
    <mergeCell ref="B23:D23"/>
    <mergeCell ref="E23:I23"/>
    <mergeCell ref="J23:M23"/>
    <mergeCell ref="N23:P23"/>
    <mergeCell ref="Q23:R23"/>
    <mergeCell ref="S23:V23"/>
    <mergeCell ref="X23:AA23"/>
    <mergeCell ref="AB23:AD23"/>
    <mergeCell ref="AE23:AG23"/>
    <mergeCell ref="B24:D24"/>
    <mergeCell ref="E24:I24"/>
    <mergeCell ref="J24:M24"/>
    <mergeCell ref="N24:P24"/>
    <mergeCell ref="Q24:R24"/>
    <mergeCell ref="S24:V24"/>
    <mergeCell ref="X24:AA24"/>
    <mergeCell ref="AB24:AD24"/>
    <mergeCell ref="AE24:AG24"/>
    <mergeCell ref="B25:D25"/>
    <mergeCell ref="E25:I25"/>
    <mergeCell ref="J25:M25"/>
    <mergeCell ref="N25:P25"/>
    <mergeCell ref="Q25:R25"/>
    <mergeCell ref="S25:V25"/>
    <mergeCell ref="X25:AA25"/>
    <mergeCell ref="AB25:AD25"/>
    <mergeCell ref="AE25:AG25"/>
    <mergeCell ref="B26:D26"/>
    <mergeCell ref="E26:I26"/>
    <mergeCell ref="J26:M26"/>
    <mergeCell ref="N26:P26"/>
    <mergeCell ref="Q26:R26"/>
    <mergeCell ref="S26:V26"/>
    <mergeCell ref="X26:AA26"/>
    <mergeCell ref="AB26:AD26"/>
    <mergeCell ref="AE26:AG26"/>
    <mergeCell ref="B27:D27"/>
    <mergeCell ref="E27:I27"/>
    <mergeCell ref="J27:M27"/>
    <mergeCell ref="N27:P27"/>
    <mergeCell ref="Q27:R27"/>
    <mergeCell ref="S27:V27"/>
    <mergeCell ref="X27:AA27"/>
    <mergeCell ref="AB27:AD27"/>
    <mergeCell ref="AE27:AG27"/>
    <mergeCell ref="B28:D28"/>
    <mergeCell ref="E28:I28"/>
    <mergeCell ref="J28:M28"/>
    <mergeCell ref="N28:P28"/>
    <mergeCell ref="Q28:R28"/>
    <mergeCell ref="S28:V28"/>
    <mergeCell ref="X28:AA28"/>
    <mergeCell ref="AB28:AD28"/>
    <mergeCell ref="AE28:AG28"/>
    <mergeCell ref="B29:D29"/>
    <mergeCell ref="E29:I29"/>
    <mergeCell ref="J29:M29"/>
    <mergeCell ref="N29:P29"/>
    <mergeCell ref="Q29:R29"/>
    <mergeCell ref="S29:V29"/>
    <mergeCell ref="X29:AA29"/>
    <mergeCell ref="AB29:AD29"/>
    <mergeCell ref="AE29:AG29"/>
    <mergeCell ref="B30:D30"/>
    <mergeCell ref="E30:I30"/>
    <mergeCell ref="J30:M30"/>
    <mergeCell ref="N30:P30"/>
    <mergeCell ref="Q30:R30"/>
    <mergeCell ref="S30:V30"/>
    <mergeCell ref="X30:AA30"/>
    <mergeCell ref="AB30:AD30"/>
    <mergeCell ref="AE30:AG30"/>
    <mergeCell ref="B31:D31"/>
    <mergeCell ref="E31:I31"/>
    <mergeCell ref="J31:M31"/>
    <mergeCell ref="N31:P31"/>
    <mergeCell ref="Q31:R31"/>
    <mergeCell ref="S31:V31"/>
    <mergeCell ref="X31:AA31"/>
    <mergeCell ref="AB31:AD31"/>
    <mergeCell ref="AE31:AG31"/>
    <mergeCell ref="B32:D32"/>
    <mergeCell ref="E32:I32"/>
    <mergeCell ref="J32:M32"/>
    <mergeCell ref="N32:P32"/>
    <mergeCell ref="Q32:R32"/>
    <mergeCell ref="S32:V32"/>
    <mergeCell ref="X32:AA32"/>
    <mergeCell ref="AB32:AD32"/>
    <mergeCell ref="AE32:AG32"/>
    <mergeCell ref="B33:D33"/>
    <mergeCell ref="E33:I33"/>
    <mergeCell ref="J33:M33"/>
    <mergeCell ref="N33:P33"/>
    <mergeCell ref="Q33:R33"/>
    <mergeCell ref="S33:V33"/>
    <mergeCell ref="X33:AA33"/>
    <mergeCell ref="AB33:AD33"/>
    <mergeCell ref="AE33:AG33"/>
    <mergeCell ref="B34:D34"/>
    <mergeCell ref="E34:I34"/>
    <mergeCell ref="J34:M34"/>
    <mergeCell ref="N34:P34"/>
    <mergeCell ref="Q34:R34"/>
    <mergeCell ref="S34:V34"/>
    <mergeCell ref="X34:AA34"/>
    <mergeCell ref="AB34:AD34"/>
    <mergeCell ref="AE34:AG34"/>
    <mergeCell ref="B35:D35"/>
    <mergeCell ref="E35:I35"/>
    <mergeCell ref="J35:M35"/>
    <mergeCell ref="N35:P35"/>
    <mergeCell ref="Q35:R35"/>
    <mergeCell ref="S35:V35"/>
    <mergeCell ref="X35:AA35"/>
    <mergeCell ref="AB35:AD35"/>
    <mergeCell ref="AE35:AG35"/>
    <mergeCell ref="B36:D36"/>
    <mergeCell ref="E36:I36"/>
    <mergeCell ref="J36:M36"/>
    <mergeCell ref="N36:P36"/>
    <mergeCell ref="Q36:R36"/>
    <mergeCell ref="S36:V36"/>
    <mergeCell ref="X36:AA36"/>
    <mergeCell ref="AB36:AD36"/>
    <mergeCell ref="AE36:AG36"/>
    <mergeCell ref="B37:D37"/>
    <mergeCell ref="E37:I37"/>
    <mergeCell ref="J37:M37"/>
    <mergeCell ref="N37:P37"/>
    <mergeCell ref="Q37:R37"/>
    <mergeCell ref="S37:V37"/>
    <mergeCell ref="X37:AA37"/>
    <mergeCell ref="AB37:AD37"/>
    <mergeCell ref="AE37:AG37"/>
    <mergeCell ref="X39:AA39"/>
    <mergeCell ref="B38:D38"/>
    <mergeCell ref="E38:I38"/>
    <mergeCell ref="J38:M38"/>
    <mergeCell ref="N38:P38"/>
    <mergeCell ref="Q38:R38"/>
    <mergeCell ref="S38:V38"/>
    <mergeCell ref="AB40:AD40"/>
    <mergeCell ref="X38:AA38"/>
    <mergeCell ref="AB38:AD38"/>
    <mergeCell ref="AE38:AG38"/>
    <mergeCell ref="B39:D39"/>
    <mergeCell ref="E39:I39"/>
    <mergeCell ref="J39:M39"/>
    <mergeCell ref="N39:P39"/>
    <mergeCell ref="Q39:R39"/>
    <mergeCell ref="S39:V39"/>
    <mergeCell ref="S41:V41"/>
    <mergeCell ref="AB39:AD39"/>
    <mergeCell ref="AE39:AG39"/>
    <mergeCell ref="B40:D40"/>
    <mergeCell ref="E40:I40"/>
    <mergeCell ref="J40:M40"/>
    <mergeCell ref="N40:P40"/>
    <mergeCell ref="Q40:R40"/>
    <mergeCell ref="S40:V40"/>
    <mergeCell ref="X40:AA40"/>
    <mergeCell ref="F43:J43"/>
    <mergeCell ref="AE40:AG40"/>
    <mergeCell ref="AB41:AD41"/>
    <mergeCell ref="AE41:AG41"/>
    <mergeCell ref="O43:S43"/>
    <mergeCell ref="V43:AE43"/>
    <mergeCell ref="A41:I41"/>
    <mergeCell ref="J41:M41"/>
    <mergeCell ref="N41:P41"/>
    <mergeCell ref="Q41:R41"/>
    <mergeCell ref="G45:L45"/>
    <mergeCell ref="X41:AA41"/>
    <mergeCell ref="P45:Q45"/>
    <mergeCell ref="R45:X45"/>
    <mergeCell ref="A42:C42"/>
    <mergeCell ref="D42:K42"/>
    <mergeCell ref="L42:T42"/>
    <mergeCell ref="U42:AG42"/>
    <mergeCell ref="A43:C43"/>
    <mergeCell ref="D43:E43"/>
    <mergeCell ref="M45:O45"/>
    <mergeCell ref="L43:N43"/>
    <mergeCell ref="Y45:AG45"/>
    <mergeCell ref="A46:AG46"/>
    <mergeCell ref="AF43:AG43"/>
    <mergeCell ref="A44:E44"/>
    <mergeCell ref="F44:O44"/>
    <mergeCell ref="P44:Y44"/>
    <mergeCell ref="Z44:AG44"/>
    <mergeCell ref="A45:E45"/>
  </mergeCells>
  <printOptions/>
  <pageMargins left="0.3937007874015748" right="0" top="0.5905511811023622" bottom="0" header="0.5" footer="0.5"/>
  <pageSetup horizontalDpi="600" verticalDpi="600" orientation="portrait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Руслан Мерзляков</cp:lastModifiedBy>
  <cp:lastPrinted>2019-04-03T10:36:06Z</cp:lastPrinted>
  <dcterms:created xsi:type="dcterms:W3CDTF">2018-09-11T07:08:11Z</dcterms:created>
  <dcterms:modified xsi:type="dcterms:W3CDTF">2019-04-03T20:12:06Z</dcterms:modified>
  <cp:category/>
  <cp:version/>
  <cp:contentType/>
  <cp:contentStatus/>
</cp:coreProperties>
</file>