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доходы" sheetId="2" r:id="rId1"/>
    <sheet name="Лист1" sheetId="4" r:id="rId2"/>
  </sheets>
  <definedNames>
    <definedName name="_xlnm._FilterDatabase" localSheetId="0" hidden="1">доходы!$A$9:$L$80</definedName>
    <definedName name="_xlnm.Print_Titles" localSheetId="0">доходы!$5:$6</definedName>
    <definedName name="_xlnm.Print_Area" localSheetId="0">доходы!$A$1:$K$80</definedName>
  </definedNames>
  <calcPr calcId="125725" iterate="1"/>
</workbook>
</file>

<file path=xl/calcChain.xml><?xml version="1.0" encoding="utf-8"?>
<calcChain xmlns="http://schemas.openxmlformats.org/spreadsheetml/2006/main">
  <c r="E85" i="2"/>
  <c r="E84"/>
  <c r="E83"/>
  <c r="E82"/>
  <c r="K84"/>
  <c r="J84"/>
  <c r="K83"/>
  <c r="J83"/>
  <c r="K82"/>
  <c r="J82"/>
  <c r="K81"/>
  <c r="J81"/>
  <c r="K80"/>
  <c r="J80"/>
  <c r="I84"/>
  <c r="I83"/>
  <c r="I82"/>
  <c r="I81"/>
  <c r="I80"/>
  <c r="E81"/>
  <c r="E80"/>
  <c r="K64"/>
  <c r="J64"/>
  <c r="E64"/>
  <c r="I64"/>
  <c r="K60"/>
  <c r="J60"/>
  <c r="K59"/>
  <c r="J59"/>
  <c r="E60"/>
  <c r="E59"/>
  <c r="I60"/>
  <c r="I59"/>
  <c r="I79"/>
  <c r="I78"/>
  <c r="I77"/>
  <c r="I76"/>
  <c r="I75"/>
  <c r="I74"/>
  <c r="I73"/>
  <c r="I72"/>
  <c r="I71"/>
  <c r="I70"/>
  <c r="I69"/>
  <c r="I68"/>
  <c r="I67"/>
  <c r="I66"/>
  <c r="I65"/>
  <c r="I63"/>
  <c r="I62"/>
  <c r="I6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E79"/>
  <c r="E78"/>
  <c r="E77"/>
  <c r="E76"/>
  <c r="E75"/>
  <c r="E74"/>
  <c r="E73"/>
  <c r="E72"/>
  <c r="E71"/>
  <c r="E70"/>
  <c r="E69"/>
  <c r="E68"/>
  <c r="E67"/>
  <c r="E66"/>
  <c r="E65"/>
  <c r="E63"/>
  <c r="E62"/>
  <c r="E61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K79"/>
  <c r="K78"/>
  <c r="K77"/>
  <c r="K76"/>
  <c r="K75"/>
  <c r="K74"/>
  <c r="K73"/>
  <c r="K72"/>
  <c r="K71"/>
  <c r="K70"/>
  <c r="K69"/>
  <c r="K68"/>
  <c r="K67"/>
  <c r="K66"/>
  <c r="K65"/>
  <c r="K63"/>
  <c r="K62"/>
  <c r="K61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79"/>
  <c r="J78"/>
  <c r="J77"/>
  <c r="J76"/>
  <c r="J75"/>
  <c r="J74"/>
  <c r="J73"/>
  <c r="J72"/>
  <c r="J71"/>
  <c r="J70"/>
  <c r="J69"/>
  <c r="J68"/>
  <c r="J67"/>
  <c r="J66"/>
  <c r="J65"/>
  <c r="J63"/>
  <c r="J62"/>
  <c r="J61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</calcChain>
</file>

<file path=xl/sharedStrings.xml><?xml version="1.0" encoding="utf-8"?>
<sst xmlns="http://schemas.openxmlformats.org/spreadsheetml/2006/main" count="173" uniqueCount="168">
  <si>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</si>
  <si>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</si>
  <si>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</si>
  <si>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</si>
  <si>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</si>
  <si>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</si>
  <si>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вида доходов по бюджетной классификации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</si>
  <si>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</si>
  <si>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</si>
  <si>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</si>
  <si>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</si>
  <si>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</si>
  <si>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</si>
  <si>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</si>
  <si>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</si>
  <si>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</si>
  <si>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</si>
  <si>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</si>
  <si>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</si>
  <si>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</si>
  <si>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</si>
  <si>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НАЛОГИ НА ПРИБЫЛЬ, ДОХОДЫ</t>
  </si>
  <si>
    <t>Доходы бюджета - всего</t>
  </si>
  <si>
    <t>X</t>
  </si>
  <si>
    <t>2021год</t>
  </si>
  <si>
    <t>2022 год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</si>
  <si>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</si>
  <si>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</si>
  <si>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в том числе: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</si>
  <si>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</si>
  <si>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</si>
  <si>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</si>
  <si>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</si>
  <si>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</si>
  <si>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</si>
  <si>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</si>
  <si>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</si>
  <si>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</si>
  <si>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</si>
  <si>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</si>
  <si>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</si>
  <si>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</si>
  <si>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</si>
  <si>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</si>
  <si>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</si>
  <si>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</si>
  <si>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</si>
  <si>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</si>
  <si>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</si>
  <si>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</si>
  <si>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</si>
  <si>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</si>
  <si>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</si>
  <si>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</si>
  <si>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</si>
  <si>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</si>
  <si>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</si>
  <si>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</si>
  <si>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</si>
  <si>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поддержку мер по обеспечению сбалансированности бюджетов</t>
  </si>
  <si>
    <t>000 10000000000000000</t>
  </si>
  <si>
    <t>000 10100000000000000</t>
  </si>
  <si>
    <t>000 10102000010000110</t>
  </si>
  <si>
    <t>000 10102010010000110</t>
  </si>
  <si>
    <t>182 10102010011000110</t>
  </si>
  <si>
    <t>182 10102010012100110</t>
  </si>
  <si>
    <t>000 10102030010000110</t>
  </si>
  <si>
    <t>182 10102030011000110</t>
  </si>
  <si>
    <t>182 10102030012100110</t>
  </si>
  <si>
    <t>000 10300000000000000</t>
  </si>
  <si>
    <t>000 10302000010000110</t>
  </si>
  <si>
    <t>000 10302230010000110</t>
  </si>
  <si>
    <t>100 10302231010000110</t>
  </si>
  <si>
    <t>000 10302240010000110</t>
  </si>
  <si>
    <t>100 10302241010000110</t>
  </si>
  <si>
    <t>000 10302250010000110</t>
  </si>
  <si>
    <t>100 10302251010000110</t>
  </si>
  <si>
    <t>000 10302260010000110</t>
  </si>
  <si>
    <t>100 10302261010000110</t>
  </si>
  <si>
    <t>000 10600000000000000</t>
  </si>
  <si>
    <t>000 10601000000000110</t>
  </si>
  <si>
    <t>000 10601030100000110</t>
  </si>
  <si>
    <t>182 10601030101000110</t>
  </si>
  <si>
    <t>182 10601030102100110</t>
  </si>
  <si>
    <t>000 10606000000000110</t>
  </si>
  <si>
    <t>000 10606040000000110</t>
  </si>
  <si>
    <t>000 10606043100000110</t>
  </si>
  <si>
    <t>182 10606043101000110</t>
  </si>
  <si>
    <t>182 10606043102100110</t>
  </si>
  <si>
    <t>000 10800000000000000</t>
  </si>
  <si>
    <t>000 10804000010000110</t>
  </si>
  <si>
    <t>000 10804020010000110</t>
  </si>
  <si>
    <t>000 11100000000000000</t>
  </si>
  <si>
    <t>000 11105000000000120</t>
  </si>
  <si>
    <t>000 11105070000000120</t>
  </si>
  <si>
    <t>000 20000000000000000</t>
  </si>
  <si>
    <t>000 20200000000000000</t>
  </si>
  <si>
    <t>000 20210000000000150</t>
  </si>
  <si>
    <t>000 20215001000000150</t>
  </si>
  <si>
    <t>000 20215002000000150</t>
  </si>
  <si>
    <t>000 20220000000000150</t>
  </si>
  <si>
    <t>000 20230000000000150</t>
  </si>
  <si>
    <t>000 20235118000000150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</si>
  <si>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</si>
  <si>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</si>
  <si>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</si>
  <si>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</si>
  <si>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обустройство площадок для твердых бытовых отходов)</t>
  </si>
  <si>
    <t>000 11700000000000000</t>
  </si>
  <si>
    <t>000 11715000000000150</t>
  </si>
  <si>
    <t>000 11715030100000150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</si>
  <si>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</si>
  <si>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</si>
  <si>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Прочие субсидии бюджетам сельских поселений</t>
  </si>
  <si>
    <t>000 20225576000000150</t>
  </si>
  <si>
    <t>000 20229999000000150</t>
  </si>
  <si>
    <t>МО Дубенский поссовет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</si>
  <si>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</si>
  <si>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</si>
  <si>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</si>
  <si>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</si>
  <si>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</si>
  <si>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</si>
  <si>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</si>
  <si>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</si>
  <si>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</si>
  <si>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</si>
  <si>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</si>
  <si>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</si>
  <si>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Инициативные платежи, зачисляемые в бюджеты сельских поселений (средства, поступающие на капитальный ремонт уличного освещения)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</si>
  <si>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</si>
  <si>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</si>
  <si>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</si>
  <si>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Прочие безвозмездные поступления в бюджеты сельских поселений</t>
  </si>
  <si>
    <t>182 10102010013000110</t>
  </si>
  <si>
    <t>000 10102080010000110</t>
  </si>
  <si>
    <t>182 10102080011000110</t>
  </si>
  <si>
    <t>000 10606030000000110</t>
  </si>
  <si>
    <t>000 10606033100000110</t>
  </si>
  <si>
    <t>182 10606033101000110</t>
  </si>
  <si>
    <t>433 10804020011000110</t>
  </si>
  <si>
    <t>433 11105075100000120</t>
  </si>
  <si>
    <t>000 11109000000000120</t>
  </si>
  <si>
    <t>000 11109040000000120</t>
  </si>
  <si>
    <t>433 11109045100000120</t>
  </si>
  <si>
    <t>000 11300000000000000</t>
  </si>
  <si>
    <t>000 11302000000000130</t>
  </si>
  <si>
    <t>000 11302060000000130</t>
  </si>
  <si>
    <t>433 11302065100000130</t>
  </si>
  <si>
    <t>433 11715030100014150</t>
  </si>
  <si>
    <t>433 11715030100017150</t>
  </si>
  <si>
    <t>433 20215001100000150</t>
  </si>
  <si>
    <t>433 20215002100000150</t>
  </si>
  <si>
    <t>433 20225576100000150</t>
  </si>
  <si>
    <t>433 20229999100000150</t>
  </si>
  <si>
    <t>433 20235118100000150</t>
  </si>
  <si>
    <t>000 20700000000000000</t>
  </si>
  <si>
    <t>000 20705000100000150</t>
  </si>
  <si>
    <t>433 20705030100000150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</si>
  <si>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</si>
  <si>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</si>
  <si>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000 11302990000000130</t>
  </si>
  <si>
    <t>433 11302995100000130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</si>
  <si>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</si>
  <si>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433 11715030100012150</t>
  </si>
  <si>
    <t xml:space="preserve">Сведения об исполнении бюджета за 9 месяцев  2022 года по доходам в сравнении с запланированными годовыми значениями и с фактическими значениями соответствующего периода 2021 года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</si>
  <si>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</si>
  <si>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433 20705020100000150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</si>
</sst>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&quot;###,##0.00"/>
  </numFmts>
  <fonts count="7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164" fontId="1" fillId="0" borderId="7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2" fontId="3" fillId="0" borderId="1" xfId="0" applyNumberFormat="1" applyFont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5" fillId="0" borderId="6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5"/>
  <sheetViews>
    <sheetView tabSelected="1" topLeftCell="A54" zoomScale="55" zoomScaleNormal="55" zoomScaleSheetLayoutView="75" workbookViewId="0">
      <selection activeCell="C63" sqref="C63"/>
    </sheetView>
  </sheetViews>
  <sheetFormatPr defaultRowHeight="18.75"/>
  <cols>
    <col min="1" max="1" width="49.5703125" style="20" customWidth="1"/>
    <col min="2" max="2" width="33.5703125" style="2" customWidth="1"/>
    <col min="3" max="3" width="22" style="2" customWidth="1"/>
    <col min="4" max="4" width="21" style="2" customWidth="1"/>
    <col min="5" max="5" width="12.42578125" style="2" customWidth="1"/>
    <col min="6" max="6" width="0" style="2" hidden="1" customWidth="1"/>
    <col min="7" max="7" width="22" style="2" customWidth="1"/>
    <col min="8" max="8" width="21" style="2" customWidth="1"/>
    <col min="9" max="9" width="12.7109375" style="2" customWidth="1"/>
    <col min="10" max="10" width="19.28515625" style="2" customWidth="1"/>
    <col min="11" max="11" width="18" style="2" customWidth="1"/>
    <col min="12" max="16384" width="9.140625" style="2"/>
  </cols>
  <sheetData>
    <row r="1" spans="1:65">
      <c r="C1" s="32"/>
      <c r="D1" s="32"/>
      <c r="E1" s="32"/>
      <c r="G1" s="32"/>
      <c r="H1" s="32"/>
      <c r="I1" s="32"/>
    </row>
    <row r="2" spans="1:65" ht="45" customHeight="1">
      <c r="A2" s="29" t="s">
        <v>165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65">
      <c r="A3" s="36" t="s">
        <v>116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65" ht="19.5" thickBot="1">
      <c r="A4" s="21"/>
      <c r="B4" s="1"/>
      <c r="E4" s="8"/>
      <c r="I4" s="8"/>
      <c r="K4" s="8" t="s">
        <v>4</v>
      </c>
    </row>
    <row r="5" spans="1:65">
      <c r="A5" s="27" t="s">
        <v>0</v>
      </c>
      <c r="B5" s="27" t="s">
        <v>6</v>
      </c>
      <c r="C5" s="33" t="s">
        <v>24</v>
      </c>
      <c r="D5" s="34"/>
      <c r="E5" s="34"/>
      <c r="F5" s="35"/>
      <c r="G5" s="33" t="s">
        <v>25</v>
      </c>
      <c r="H5" s="34"/>
      <c r="I5" s="34"/>
      <c r="J5" s="30" t="s">
        <v>5</v>
      </c>
      <c r="K5" s="31"/>
    </row>
    <row r="6" spans="1:65" ht="113.25" thickBot="1">
      <c r="A6" s="28"/>
      <c r="B6" s="28"/>
      <c r="C6" s="17" t="s">
        <v>1</v>
      </c>
      <c r="D6" s="12" t="s">
        <v>3</v>
      </c>
      <c r="E6" s="13" t="s">
        <v>2</v>
      </c>
      <c r="F6" s="14"/>
      <c r="G6" s="17" t="s">
        <v>1</v>
      </c>
      <c r="H6" s="18" t="s">
        <v>3</v>
      </c>
      <c r="I6" s="19" t="s">
        <v>2</v>
      </c>
      <c r="J6" s="18" t="s">
        <v>26</v>
      </c>
      <c r="K6" s="19" t="s">
        <v>27</v>
      </c>
    </row>
    <row r="7" spans="1:65">
      <c r="A7" s="22" t="s">
        <v>22</v>
      </c>
      <c r="B7" s="7" t="s">
        <v>23</v>
      </c>
      <c r="C7" s="37">
        <v>5007272.32</v>
      </c>
      <c r="D7" s="37">
        <v>3766229.29</v>
      </c>
      <c r="E7" s="9">
        <f>D7*100/C7</f>
        <v>75.215188016776366</v>
      </c>
      <c r="F7" s="3"/>
      <c r="G7" s="37">
        <v>5674120.7199999997</v>
      </c>
      <c r="H7" s="37">
        <v>4606563.25</v>
      </c>
      <c r="I7" s="10">
        <f>H7*100/G7</f>
        <v>81.18549952176555</v>
      </c>
      <c r="J7" s="11">
        <f>G7-C7</f>
        <v>666848.39999999944</v>
      </c>
      <c r="K7" s="10">
        <f>H7-D7</f>
        <v>840333.96</v>
      </c>
    </row>
    <row r="8" spans="1:65">
      <c r="A8" s="23" t="s">
        <v>28</v>
      </c>
      <c r="B8" s="24"/>
      <c r="C8" s="38"/>
      <c r="D8" s="38"/>
      <c r="E8" s="9" t="e">
        <f t="shared" ref="E8:E74" si="0">D8*100/C8</f>
        <v>#DIV/0!</v>
      </c>
      <c r="F8" s="16"/>
      <c r="G8" s="38"/>
      <c r="H8" s="38"/>
      <c r="I8" s="10" t="e">
        <f t="shared" ref="I8:I74" si="1">H8*100/G8</f>
        <v>#DIV/0!</v>
      </c>
      <c r="J8" s="11">
        <f t="shared" ref="J8:J74" si="2">G8-C8</f>
        <v>0</v>
      </c>
      <c r="K8" s="10">
        <f t="shared" ref="K8:K74" si="3">H8-D8</f>
        <v>0</v>
      </c>
    </row>
    <row r="9" spans="1:65" s="5" customFormat="1" ht="37.5">
      <c r="A9" s="22" t="s">
        <v>29</v>
      </c>
      <c r="B9" s="7" t="s">
        <v>60</v>
      </c>
      <c r="C9" s="37">
        <v>2537377.3199999998</v>
      </c>
      <c r="D9" s="37">
        <v>1897715.81</v>
      </c>
      <c r="E9" s="9">
        <f t="shared" si="0"/>
        <v>74.790445829317974</v>
      </c>
      <c r="F9" s="15"/>
      <c r="G9" s="37">
        <v>3143078.72</v>
      </c>
      <c r="H9" s="37">
        <v>2555636.7200000002</v>
      </c>
      <c r="I9" s="10">
        <f t="shared" si="1"/>
        <v>81.309981316662672</v>
      </c>
      <c r="J9" s="11">
        <f t="shared" si="2"/>
        <v>605701.40000000037</v>
      </c>
      <c r="K9" s="10">
        <f t="shared" si="3"/>
        <v>657920.91000000015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s="5" customFormat="1">
      <c r="A10" s="22" t="s">
        <v>21</v>
      </c>
      <c r="B10" s="7" t="s">
        <v>61</v>
      </c>
      <c r="C10" s="37">
        <v>1771037.32</v>
      </c>
      <c r="D10" s="37">
        <v>1429793.05</v>
      </c>
      <c r="E10" s="9">
        <f t="shared" si="0"/>
        <v>80.731954874897838</v>
      </c>
      <c r="F10" s="6"/>
      <c r="G10" s="37">
        <v>2170000</v>
      </c>
      <c r="H10" s="37">
        <v>1663851.7</v>
      </c>
      <c r="I10" s="10">
        <f t="shared" si="1"/>
        <v>76.675193548387099</v>
      </c>
      <c r="J10" s="11">
        <f t="shared" si="2"/>
        <v>398962.67999999993</v>
      </c>
      <c r="K10" s="10">
        <f t="shared" si="3"/>
        <v>234058.64999999991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s="5" customFormat="1">
      <c r="A11" s="22" t="s">
        <v>7</v>
      </c>
      <c r="B11" s="7" t="s">
        <v>62</v>
      </c>
      <c r="C11" s="37">
        <v>1771037.32</v>
      </c>
      <c r="D11" s="37">
        <v>1429793.05</v>
      </c>
      <c r="E11" s="9">
        <f t="shared" si="0"/>
        <v>80.731954874897838</v>
      </c>
      <c r="F11" s="6"/>
      <c r="G11" s="37">
        <v>2170000</v>
      </c>
      <c r="H11" s="37">
        <v>1663851.7</v>
      </c>
      <c r="I11" s="10">
        <f t="shared" si="1"/>
        <v>76.675193548387099</v>
      </c>
      <c r="J11" s="11">
        <f t="shared" si="2"/>
        <v>398962.67999999993</v>
      </c>
      <c r="K11" s="10">
        <f t="shared" si="3"/>
        <v>234058.64999999991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5" customFormat="1" ht="150">
      <c r="A12" s="22" t="s">
        <v>8</v>
      </c>
      <c r="B12" s="7" t="s">
        <v>63</v>
      </c>
      <c r="C12" s="37">
        <v>1741037.32</v>
      </c>
      <c r="D12" s="37">
        <v>1382825.98</v>
      </c>
      <c r="E12" s="9">
        <f t="shared" si="0"/>
        <v>79.425407147504458</v>
      </c>
      <c r="F12" s="6"/>
      <c r="G12" s="37">
        <v>2112000</v>
      </c>
      <c r="H12" s="37">
        <v>1609001.2</v>
      </c>
      <c r="I12" s="10">
        <f t="shared" si="1"/>
        <v>76.183768939393943</v>
      </c>
      <c r="J12" s="11">
        <f t="shared" si="2"/>
        <v>370962.67999999993</v>
      </c>
      <c r="K12" s="10">
        <f t="shared" si="3"/>
        <v>226175.21999999997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5" customFormat="1" ht="202.5" customHeight="1">
      <c r="A13" s="22" t="s">
        <v>30</v>
      </c>
      <c r="B13" s="7" t="s">
        <v>64</v>
      </c>
      <c r="C13" s="37">
        <v>1741037.32</v>
      </c>
      <c r="D13" s="37">
        <v>1380285.43</v>
      </c>
      <c r="E13" s="9">
        <f t="shared" si="0"/>
        <v>79.279485519586672</v>
      </c>
      <c r="F13" s="6"/>
      <c r="G13" s="37">
        <v>2112000</v>
      </c>
      <c r="H13" s="37">
        <v>1608747.31</v>
      </c>
      <c r="I13" s="10">
        <f t="shared" si="1"/>
        <v>76.171747632575759</v>
      </c>
      <c r="J13" s="11">
        <f t="shared" si="2"/>
        <v>370962.67999999993</v>
      </c>
      <c r="K13" s="10">
        <f t="shared" si="3"/>
        <v>228461.88000000012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5" customFormat="1" ht="168.75">
      <c r="A14" s="22" t="s">
        <v>31</v>
      </c>
      <c r="B14" s="7" t="s">
        <v>65</v>
      </c>
      <c r="C14" s="37">
        <v>0</v>
      </c>
      <c r="D14" s="37">
        <v>2523.4499999999998</v>
      </c>
      <c r="E14" s="9" t="e">
        <f t="shared" si="0"/>
        <v>#DIV/0!</v>
      </c>
      <c r="F14" s="6"/>
      <c r="G14" s="37">
        <v>0</v>
      </c>
      <c r="H14" s="37">
        <v>213.09</v>
      </c>
      <c r="I14" s="10" t="e">
        <f t="shared" si="1"/>
        <v>#DIV/0!</v>
      </c>
      <c r="J14" s="11">
        <f t="shared" si="2"/>
        <v>0</v>
      </c>
      <c r="K14" s="10">
        <f t="shared" si="3"/>
        <v>-2310.3599999999997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5" customFormat="1" ht="204.75" customHeight="1">
      <c r="A15" s="22" t="s">
        <v>103</v>
      </c>
      <c r="B15" s="7" t="s">
        <v>134</v>
      </c>
      <c r="C15" s="37">
        <v>0</v>
      </c>
      <c r="D15" s="37">
        <v>17.100000000000001</v>
      </c>
      <c r="E15" s="9" t="e">
        <f t="shared" si="0"/>
        <v>#DIV/0!</v>
      </c>
      <c r="F15" s="6"/>
      <c r="G15" s="37">
        <v>0</v>
      </c>
      <c r="H15" s="37">
        <v>40.799999999999997</v>
      </c>
      <c r="I15" s="10" t="e">
        <f t="shared" si="1"/>
        <v>#DIV/0!</v>
      </c>
      <c r="J15" s="11">
        <f t="shared" si="2"/>
        <v>0</v>
      </c>
      <c r="K15" s="10">
        <f t="shared" si="3"/>
        <v>23.699999999999996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s="5" customFormat="1" ht="93.75">
      <c r="A16" s="22" t="s">
        <v>9</v>
      </c>
      <c r="B16" s="7" t="s">
        <v>66</v>
      </c>
      <c r="C16" s="37">
        <v>30000</v>
      </c>
      <c r="D16" s="37">
        <v>740.06</v>
      </c>
      <c r="E16" s="9">
        <f t="shared" si="0"/>
        <v>2.4668666666666668</v>
      </c>
      <c r="F16" s="6"/>
      <c r="G16" s="37">
        <v>1000</v>
      </c>
      <c r="H16" s="37">
        <v>87.17</v>
      </c>
      <c r="I16" s="10">
        <f t="shared" si="1"/>
        <v>8.7170000000000005</v>
      </c>
      <c r="J16" s="11">
        <f t="shared" si="2"/>
        <v>-29000</v>
      </c>
      <c r="K16" s="10">
        <f t="shared" si="3"/>
        <v>-652.89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s="5" customFormat="1" ht="150">
      <c r="A17" s="22" t="s">
        <v>32</v>
      </c>
      <c r="B17" s="7" t="s">
        <v>67</v>
      </c>
      <c r="C17" s="37">
        <v>30000</v>
      </c>
      <c r="D17" s="37">
        <v>731.56</v>
      </c>
      <c r="E17" s="9">
        <f t="shared" si="0"/>
        <v>2.4385333333333334</v>
      </c>
      <c r="F17" s="6"/>
      <c r="G17" s="37">
        <v>1000</v>
      </c>
      <c r="H17" s="37">
        <v>87.17</v>
      </c>
      <c r="I17" s="10">
        <f t="shared" si="1"/>
        <v>8.7170000000000005</v>
      </c>
      <c r="J17" s="11">
        <f t="shared" si="2"/>
        <v>-29000</v>
      </c>
      <c r="K17" s="10">
        <f t="shared" si="3"/>
        <v>-644.39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s="5" customFormat="1" ht="112.5">
      <c r="A18" s="22" t="s">
        <v>33</v>
      </c>
      <c r="B18" s="7" t="s">
        <v>68</v>
      </c>
      <c r="C18" s="37">
        <v>0</v>
      </c>
      <c r="D18" s="37">
        <v>9.82</v>
      </c>
      <c r="E18" s="9" t="e">
        <f t="shared" si="0"/>
        <v>#DIV/0!</v>
      </c>
      <c r="F18" s="6"/>
      <c r="G18" s="37">
        <v>57000</v>
      </c>
      <c r="H18" s="37">
        <v>54763.33</v>
      </c>
      <c r="I18" s="10">
        <f t="shared" si="1"/>
        <v>96.076017543859649</v>
      </c>
      <c r="J18" s="11">
        <f t="shared" si="2"/>
        <v>57000</v>
      </c>
      <c r="K18" s="10">
        <f t="shared" si="3"/>
        <v>54753.51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5" customFormat="1" ht="206.25">
      <c r="A19" s="22" t="s">
        <v>117</v>
      </c>
      <c r="B19" s="7" t="s">
        <v>135</v>
      </c>
      <c r="C19" s="37">
        <v>0</v>
      </c>
      <c r="D19" s="37">
        <v>-1.32</v>
      </c>
      <c r="E19" s="9" t="e">
        <f t="shared" si="0"/>
        <v>#DIV/0!</v>
      </c>
      <c r="F19" s="6"/>
      <c r="G19" s="37">
        <v>57000</v>
      </c>
      <c r="H19" s="37">
        <v>54564.7</v>
      </c>
      <c r="I19" s="10">
        <f t="shared" si="1"/>
        <v>95.727543859649117</v>
      </c>
      <c r="J19" s="11">
        <f t="shared" si="2"/>
        <v>57000</v>
      </c>
      <c r="K19" s="10">
        <f t="shared" si="3"/>
        <v>54566.02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5" customFormat="1" ht="150">
      <c r="A20" s="22" t="s">
        <v>118</v>
      </c>
      <c r="B20" s="7" t="s">
        <v>136</v>
      </c>
      <c r="C20" s="37">
        <v>0</v>
      </c>
      <c r="D20" s="37">
        <v>46227.01</v>
      </c>
      <c r="E20" s="9" t="e">
        <f t="shared" si="0"/>
        <v>#DIV/0!</v>
      </c>
      <c r="F20" s="6"/>
      <c r="G20" s="37">
        <v>0</v>
      </c>
      <c r="H20" s="37">
        <v>198.63</v>
      </c>
      <c r="I20" s="10" t="e">
        <f t="shared" si="1"/>
        <v>#DIV/0!</v>
      </c>
      <c r="J20" s="11">
        <f t="shared" si="2"/>
        <v>0</v>
      </c>
      <c r="K20" s="10">
        <f t="shared" si="3"/>
        <v>-46028.380000000005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s="5" customFormat="1" ht="75">
      <c r="A21" s="22" t="s">
        <v>34</v>
      </c>
      <c r="B21" s="7" t="s">
        <v>69</v>
      </c>
      <c r="C21" s="37">
        <v>369800</v>
      </c>
      <c r="D21" s="37">
        <v>304642.14</v>
      </c>
      <c r="E21" s="9">
        <f t="shared" si="0"/>
        <v>82.380243374797189</v>
      </c>
      <c r="F21" s="6"/>
      <c r="G21" s="37">
        <v>428000</v>
      </c>
      <c r="H21" s="37">
        <v>368198.3</v>
      </c>
      <c r="I21" s="10">
        <f t="shared" si="1"/>
        <v>86.027640186915889</v>
      </c>
      <c r="J21" s="11">
        <f t="shared" si="2"/>
        <v>58200</v>
      </c>
      <c r="K21" s="10">
        <f t="shared" si="3"/>
        <v>63556.159999999974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s="5" customFormat="1" ht="56.25">
      <c r="A22" s="22" t="s">
        <v>35</v>
      </c>
      <c r="B22" s="7" t="s">
        <v>70</v>
      </c>
      <c r="C22" s="37">
        <v>369800</v>
      </c>
      <c r="D22" s="37">
        <v>304642.14</v>
      </c>
      <c r="E22" s="9">
        <f t="shared" si="0"/>
        <v>82.380243374797189</v>
      </c>
      <c r="F22" s="6"/>
      <c r="G22" s="37">
        <v>428000</v>
      </c>
      <c r="H22" s="37">
        <v>368198.3</v>
      </c>
      <c r="I22" s="10">
        <f t="shared" si="1"/>
        <v>86.027640186915889</v>
      </c>
      <c r="J22" s="11">
        <f t="shared" si="2"/>
        <v>58200</v>
      </c>
      <c r="K22" s="10">
        <f t="shared" si="3"/>
        <v>63556.159999999974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s="5" customFormat="1" ht="150">
      <c r="A23" s="22" t="s">
        <v>36</v>
      </c>
      <c r="B23" s="7" t="s">
        <v>71</v>
      </c>
      <c r="C23" s="37">
        <v>169800</v>
      </c>
      <c r="D23" s="37">
        <v>138177.09</v>
      </c>
      <c r="E23" s="9">
        <f t="shared" si="0"/>
        <v>81.376378091872795</v>
      </c>
      <c r="F23" s="6"/>
      <c r="G23" s="37">
        <v>193500</v>
      </c>
      <c r="H23" s="37">
        <v>180030.9</v>
      </c>
      <c r="I23" s="10">
        <f t="shared" si="1"/>
        <v>93.039224806201545</v>
      </c>
      <c r="J23" s="11">
        <f t="shared" si="2"/>
        <v>23700</v>
      </c>
      <c r="K23" s="10">
        <f t="shared" si="3"/>
        <v>41853.81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s="5" customFormat="1" ht="225">
      <c r="A24" s="22" t="s">
        <v>37</v>
      </c>
      <c r="B24" s="7" t="s">
        <v>72</v>
      </c>
      <c r="C24" s="37">
        <v>169800</v>
      </c>
      <c r="D24" s="37">
        <v>138177.09</v>
      </c>
      <c r="E24" s="9">
        <f t="shared" si="0"/>
        <v>81.376378091872795</v>
      </c>
      <c r="F24" s="6"/>
      <c r="G24" s="37">
        <v>193500</v>
      </c>
      <c r="H24" s="37">
        <v>180030.9</v>
      </c>
      <c r="I24" s="10">
        <f t="shared" si="1"/>
        <v>93.039224806201545</v>
      </c>
      <c r="J24" s="11">
        <f t="shared" si="2"/>
        <v>23700</v>
      </c>
      <c r="K24" s="10">
        <f t="shared" si="3"/>
        <v>41853.81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s="5" customFormat="1" ht="187.5">
      <c r="A25" s="22" t="s">
        <v>38</v>
      </c>
      <c r="B25" s="7" t="s">
        <v>73</v>
      </c>
      <c r="C25" s="37">
        <v>1000</v>
      </c>
      <c r="D25" s="37">
        <v>987.64</v>
      </c>
      <c r="E25" s="9">
        <f t="shared" si="0"/>
        <v>98.763999999999996</v>
      </c>
      <c r="F25" s="6"/>
      <c r="G25" s="37">
        <v>1100</v>
      </c>
      <c r="H25" s="37">
        <v>1018.45</v>
      </c>
      <c r="I25" s="10">
        <f t="shared" si="1"/>
        <v>92.586363636363643</v>
      </c>
      <c r="J25" s="11">
        <f t="shared" si="2"/>
        <v>100</v>
      </c>
      <c r="K25" s="10">
        <f t="shared" si="3"/>
        <v>30.810000000000059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s="5" customFormat="1" ht="262.5">
      <c r="A26" s="22" t="s">
        <v>39</v>
      </c>
      <c r="B26" s="7" t="s">
        <v>74</v>
      </c>
      <c r="C26" s="37">
        <v>1000</v>
      </c>
      <c r="D26" s="37">
        <v>987.64</v>
      </c>
      <c r="E26" s="9">
        <f t="shared" si="0"/>
        <v>98.763999999999996</v>
      </c>
      <c r="F26" s="6"/>
      <c r="G26" s="37">
        <v>1100</v>
      </c>
      <c r="H26" s="37">
        <v>1018.45</v>
      </c>
      <c r="I26" s="10">
        <f t="shared" si="1"/>
        <v>92.586363636363643</v>
      </c>
      <c r="J26" s="11">
        <f t="shared" si="2"/>
        <v>100</v>
      </c>
      <c r="K26" s="10">
        <f t="shared" si="3"/>
        <v>30.810000000000059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5" customFormat="1" ht="150">
      <c r="A27" s="22" t="s">
        <v>40</v>
      </c>
      <c r="B27" s="7" t="s">
        <v>75</v>
      </c>
      <c r="C27" s="37">
        <v>223400</v>
      </c>
      <c r="D27" s="37">
        <v>189870.56</v>
      </c>
      <c r="E27" s="9">
        <f t="shared" si="0"/>
        <v>84.991298119964185</v>
      </c>
      <c r="F27" s="6"/>
      <c r="G27" s="37">
        <v>257700</v>
      </c>
      <c r="H27" s="37">
        <v>207245.88</v>
      </c>
      <c r="I27" s="10">
        <f t="shared" si="1"/>
        <v>80.421373690337603</v>
      </c>
      <c r="J27" s="11">
        <f t="shared" si="2"/>
        <v>34300</v>
      </c>
      <c r="K27" s="10">
        <f t="shared" si="3"/>
        <v>17375.320000000007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s="5" customFormat="1" ht="225">
      <c r="A28" s="22" t="s">
        <v>41</v>
      </c>
      <c r="B28" s="7" t="s">
        <v>76</v>
      </c>
      <c r="C28" s="37">
        <v>223400</v>
      </c>
      <c r="D28" s="37">
        <v>189870.56</v>
      </c>
      <c r="E28" s="9">
        <f t="shared" si="0"/>
        <v>84.991298119964185</v>
      </c>
      <c r="F28" s="6"/>
      <c r="G28" s="37">
        <v>257700</v>
      </c>
      <c r="H28" s="37">
        <v>207245.88</v>
      </c>
      <c r="I28" s="10">
        <f t="shared" si="1"/>
        <v>80.421373690337603</v>
      </c>
      <c r="J28" s="11">
        <f t="shared" si="2"/>
        <v>34300</v>
      </c>
      <c r="K28" s="10">
        <f t="shared" si="3"/>
        <v>17375.320000000007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5" customFormat="1" ht="150">
      <c r="A29" s="22" t="s">
        <v>42</v>
      </c>
      <c r="B29" s="7" t="s">
        <v>77</v>
      </c>
      <c r="C29" s="37">
        <v>-24400</v>
      </c>
      <c r="D29" s="37">
        <v>-24393.15</v>
      </c>
      <c r="E29" s="9">
        <f t="shared" si="0"/>
        <v>99.971926229508199</v>
      </c>
      <c r="F29" s="6"/>
      <c r="G29" s="37">
        <v>-24300</v>
      </c>
      <c r="H29" s="37">
        <v>-20096.93</v>
      </c>
      <c r="I29" s="10">
        <f t="shared" si="1"/>
        <v>82.703415637860076</v>
      </c>
      <c r="J29" s="11">
        <f t="shared" si="2"/>
        <v>100</v>
      </c>
      <c r="K29" s="10">
        <f t="shared" si="3"/>
        <v>4296.2200000000012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5" customFormat="1" ht="225">
      <c r="A30" s="22" t="s">
        <v>43</v>
      </c>
      <c r="B30" s="7" t="s">
        <v>78</v>
      </c>
      <c r="C30" s="37">
        <v>-24400</v>
      </c>
      <c r="D30" s="37">
        <v>-24393.15</v>
      </c>
      <c r="E30" s="9">
        <f t="shared" si="0"/>
        <v>99.971926229508199</v>
      </c>
      <c r="F30" s="6"/>
      <c r="G30" s="37">
        <v>-24300</v>
      </c>
      <c r="H30" s="37">
        <v>-20096.93</v>
      </c>
      <c r="I30" s="10">
        <f t="shared" si="1"/>
        <v>82.703415637860076</v>
      </c>
      <c r="J30" s="11">
        <f t="shared" si="2"/>
        <v>100</v>
      </c>
      <c r="K30" s="10">
        <f t="shared" si="3"/>
        <v>4296.2200000000012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5" customFormat="1">
      <c r="A31" s="22" t="s">
        <v>44</v>
      </c>
      <c r="B31" s="7" t="s">
        <v>79</v>
      </c>
      <c r="C31" s="37">
        <v>38930</v>
      </c>
      <c r="D31" s="37">
        <v>50843.01</v>
      </c>
      <c r="E31" s="9">
        <f t="shared" si="0"/>
        <v>130.60110454662214</v>
      </c>
      <c r="F31" s="6"/>
      <c r="G31" s="37">
        <v>53978.720000000001</v>
      </c>
      <c r="H31" s="37">
        <v>57579.05</v>
      </c>
      <c r="I31" s="10">
        <f t="shared" si="1"/>
        <v>106.66990621489357</v>
      </c>
      <c r="J31" s="11">
        <f t="shared" si="2"/>
        <v>15048.720000000001</v>
      </c>
      <c r="K31" s="10">
        <f t="shared" si="3"/>
        <v>6736.0400000000009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5" customFormat="1">
      <c r="A32" s="22" t="s">
        <v>45</v>
      </c>
      <c r="B32" s="7" t="s">
        <v>80</v>
      </c>
      <c r="C32" s="37">
        <v>9950</v>
      </c>
      <c r="D32" s="37">
        <v>1401.5</v>
      </c>
      <c r="E32" s="9">
        <f t="shared" si="0"/>
        <v>14.085427135678392</v>
      </c>
      <c r="F32" s="6"/>
      <c r="G32" s="37">
        <v>13978.72</v>
      </c>
      <c r="H32" s="37">
        <v>2638.54</v>
      </c>
      <c r="I32" s="10">
        <f t="shared" si="1"/>
        <v>18.875404901164057</v>
      </c>
      <c r="J32" s="11">
        <f t="shared" si="2"/>
        <v>4028.7199999999993</v>
      </c>
      <c r="K32" s="10">
        <f t="shared" si="3"/>
        <v>1237.04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s="5" customFormat="1" ht="93.75">
      <c r="A33" s="22" t="s">
        <v>46</v>
      </c>
      <c r="B33" s="7" t="s">
        <v>81</v>
      </c>
      <c r="C33" s="37">
        <v>9950</v>
      </c>
      <c r="D33" s="37">
        <v>1401.5</v>
      </c>
      <c r="E33" s="9">
        <f t="shared" si="0"/>
        <v>14.085427135678392</v>
      </c>
      <c r="F33" s="6"/>
      <c r="G33" s="37">
        <v>13978.72</v>
      </c>
      <c r="H33" s="37">
        <v>2638.54</v>
      </c>
      <c r="I33" s="10">
        <f t="shared" si="1"/>
        <v>18.875404901164057</v>
      </c>
      <c r="J33" s="11">
        <f t="shared" si="2"/>
        <v>4028.7199999999993</v>
      </c>
      <c r="K33" s="10">
        <f t="shared" si="3"/>
        <v>1237.04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s="5" customFormat="1" ht="150">
      <c r="A34" s="22" t="s">
        <v>47</v>
      </c>
      <c r="B34" s="7" t="s">
        <v>82</v>
      </c>
      <c r="C34" s="37">
        <v>9950</v>
      </c>
      <c r="D34" s="37">
        <v>1825.51</v>
      </c>
      <c r="E34" s="9">
        <f t="shared" si="0"/>
        <v>18.346834170854272</v>
      </c>
      <c r="F34" s="6"/>
      <c r="G34" s="37">
        <v>13978.72</v>
      </c>
      <c r="H34" s="37">
        <v>2534.2399999999998</v>
      </c>
      <c r="I34" s="10">
        <f t="shared" si="1"/>
        <v>18.129270777295773</v>
      </c>
      <c r="J34" s="11">
        <f t="shared" si="2"/>
        <v>4028.7199999999993</v>
      </c>
      <c r="K34" s="10">
        <f t="shared" si="3"/>
        <v>708.72999999999979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s="5" customFormat="1" ht="112.5">
      <c r="A35" s="22" t="s">
        <v>48</v>
      </c>
      <c r="B35" s="7" t="s">
        <v>83</v>
      </c>
      <c r="C35" s="37">
        <v>0</v>
      </c>
      <c r="D35" s="37">
        <v>-424.01</v>
      </c>
      <c r="E35" s="9" t="e">
        <f t="shared" si="0"/>
        <v>#DIV/0!</v>
      </c>
      <c r="F35" s="6"/>
      <c r="G35" s="37">
        <v>0</v>
      </c>
      <c r="H35" s="37">
        <v>104.3</v>
      </c>
      <c r="I35" s="10" t="e">
        <f t="shared" si="1"/>
        <v>#DIV/0!</v>
      </c>
      <c r="J35" s="11">
        <f t="shared" si="2"/>
        <v>0</v>
      </c>
      <c r="K35" s="10">
        <f t="shared" si="3"/>
        <v>528.30999999999995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s="5" customFormat="1">
      <c r="A36" s="22" t="s">
        <v>49</v>
      </c>
      <c r="B36" s="7" t="s">
        <v>84</v>
      </c>
      <c r="C36" s="37">
        <v>28980</v>
      </c>
      <c r="D36" s="37">
        <v>49441.51</v>
      </c>
      <c r="E36" s="9">
        <f t="shared" si="0"/>
        <v>170.60562456866805</v>
      </c>
      <c r="F36" s="6"/>
      <c r="G36" s="37">
        <v>40000</v>
      </c>
      <c r="H36" s="37">
        <v>54940.51</v>
      </c>
      <c r="I36" s="10">
        <f t="shared" si="1"/>
        <v>137.35127499999999</v>
      </c>
      <c r="J36" s="11">
        <f t="shared" si="2"/>
        <v>11020</v>
      </c>
      <c r="K36" s="10">
        <f t="shared" si="3"/>
        <v>5499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s="5" customFormat="1">
      <c r="A37" s="22" t="s">
        <v>119</v>
      </c>
      <c r="B37" s="7" t="s">
        <v>137</v>
      </c>
      <c r="C37" s="37">
        <v>26000</v>
      </c>
      <c r="D37" s="37">
        <v>52190.080000000002</v>
      </c>
      <c r="E37" s="9">
        <f t="shared" si="0"/>
        <v>200.73107692307693</v>
      </c>
      <c r="F37" s="6"/>
      <c r="G37" s="37">
        <v>36000</v>
      </c>
      <c r="H37" s="37">
        <v>54081.63</v>
      </c>
      <c r="I37" s="10">
        <f t="shared" si="1"/>
        <v>150.22675000000001</v>
      </c>
      <c r="J37" s="11">
        <f t="shared" si="2"/>
        <v>10000</v>
      </c>
      <c r="K37" s="10">
        <f t="shared" si="3"/>
        <v>1891.5499999999956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s="5" customFormat="1" ht="75">
      <c r="A38" s="22" t="s">
        <v>120</v>
      </c>
      <c r="B38" s="7" t="s">
        <v>138</v>
      </c>
      <c r="C38" s="37">
        <v>26000</v>
      </c>
      <c r="D38" s="37">
        <v>52190.080000000002</v>
      </c>
      <c r="E38" s="9">
        <f t="shared" si="0"/>
        <v>200.73107692307693</v>
      </c>
      <c r="F38" s="6"/>
      <c r="G38" s="37">
        <v>36000</v>
      </c>
      <c r="H38" s="37">
        <v>54081.63</v>
      </c>
      <c r="I38" s="10">
        <f t="shared" si="1"/>
        <v>150.22675000000001</v>
      </c>
      <c r="J38" s="11">
        <f t="shared" si="2"/>
        <v>10000</v>
      </c>
      <c r="K38" s="10">
        <f t="shared" si="3"/>
        <v>1891.5499999999956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s="5" customFormat="1" ht="131.25">
      <c r="A39" s="22" t="s">
        <v>121</v>
      </c>
      <c r="B39" s="7" t="s">
        <v>139</v>
      </c>
      <c r="C39" s="37">
        <v>26000</v>
      </c>
      <c r="D39" s="37">
        <v>51331</v>
      </c>
      <c r="E39" s="9">
        <f t="shared" si="0"/>
        <v>197.42692307692309</v>
      </c>
      <c r="F39" s="6"/>
      <c r="G39" s="37">
        <v>36000</v>
      </c>
      <c r="H39" s="37">
        <v>51695</v>
      </c>
      <c r="I39" s="10">
        <f t="shared" si="1"/>
        <v>143.59722222222223</v>
      </c>
      <c r="J39" s="11">
        <f t="shared" si="2"/>
        <v>10000</v>
      </c>
      <c r="K39" s="10">
        <f t="shared" si="3"/>
        <v>364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s="5" customFormat="1">
      <c r="A40" s="22" t="s">
        <v>50</v>
      </c>
      <c r="B40" s="7" t="s">
        <v>85</v>
      </c>
      <c r="C40" s="37">
        <v>0</v>
      </c>
      <c r="D40" s="37">
        <v>859.08</v>
      </c>
      <c r="E40" s="9" t="e">
        <f t="shared" si="0"/>
        <v>#DIV/0!</v>
      </c>
      <c r="F40" s="6"/>
      <c r="G40" s="37">
        <v>0</v>
      </c>
      <c r="H40" s="37">
        <v>2386.63</v>
      </c>
      <c r="I40" s="10" t="e">
        <f t="shared" si="1"/>
        <v>#DIV/0!</v>
      </c>
      <c r="J40" s="11">
        <f t="shared" si="2"/>
        <v>0</v>
      </c>
      <c r="K40" s="10">
        <f t="shared" si="3"/>
        <v>1527.5500000000002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s="5" customFormat="1" ht="75">
      <c r="A41" s="22" t="s">
        <v>51</v>
      </c>
      <c r="B41" s="7" t="s">
        <v>86</v>
      </c>
      <c r="C41" s="37">
        <v>2980</v>
      </c>
      <c r="D41" s="37">
        <v>-2748.57</v>
      </c>
      <c r="E41" s="9">
        <f t="shared" si="0"/>
        <v>-92.233892617449669</v>
      </c>
      <c r="F41" s="6"/>
      <c r="G41" s="37">
        <v>4000</v>
      </c>
      <c r="H41" s="37">
        <v>858.88</v>
      </c>
      <c r="I41" s="10">
        <f t="shared" si="1"/>
        <v>21.472000000000001</v>
      </c>
      <c r="J41" s="11">
        <f t="shared" si="2"/>
        <v>1020</v>
      </c>
      <c r="K41" s="10">
        <f t="shared" si="3"/>
        <v>3607.4500000000003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s="5" customFormat="1" ht="131.25">
      <c r="A42" s="22" t="s">
        <v>52</v>
      </c>
      <c r="B42" s="7" t="s">
        <v>87</v>
      </c>
      <c r="C42" s="37">
        <v>2980</v>
      </c>
      <c r="D42" s="37">
        <v>-2748.57</v>
      </c>
      <c r="E42" s="9">
        <f t="shared" si="0"/>
        <v>-92.233892617449669</v>
      </c>
      <c r="F42" s="6"/>
      <c r="G42" s="37">
        <v>4000</v>
      </c>
      <c r="H42" s="37">
        <v>858.88</v>
      </c>
      <c r="I42" s="10">
        <f t="shared" si="1"/>
        <v>21.472000000000001</v>
      </c>
      <c r="J42" s="11">
        <f t="shared" si="2"/>
        <v>1020</v>
      </c>
      <c r="K42" s="10">
        <f t="shared" si="3"/>
        <v>3607.4500000000003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s="5" customFormat="1" ht="93.75">
      <c r="A43" s="22" t="s">
        <v>53</v>
      </c>
      <c r="B43" s="7" t="s">
        <v>88</v>
      </c>
      <c r="C43" s="37">
        <v>0</v>
      </c>
      <c r="D43" s="37">
        <v>33.130000000000003</v>
      </c>
      <c r="E43" s="9" t="e">
        <f t="shared" si="0"/>
        <v>#DIV/0!</v>
      </c>
      <c r="F43" s="6"/>
      <c r="G43" s="37">
        <v>4000</v>
      </c>
      <c r="H43" s="37">
        <v>815.23</v>
      </c>
      <c r="I43" s="10">
        <f t="shared" si="1"/>
        <v>20.380749999999999</v>
      </c>
      <c r="J43" s="11">
        <f t="shared" si="2"/>
        <v>4000</v>
      </c>
      <c r="K43" s="10">
        <f t="shared" si="3"/>
        <v>782.1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s="5" customFormat="1">
      <c r="A44" s="22" t="s">
        <v>10</v>
      </c>
      <c r="B44" s="7" t="s">
        <v>89</v>
      </c>
      <c r="C44" s="37">
        <v>1500</v>
      </c>
      <c r="D44" s="37">
        <v>200</v>
      </c>
      <c r="E44" s="9">
        <f t="shared" si="0"/>
        <v>13.333333333333334</v>
      </c>
      <c r="F44" s="6"/>
      <c r="G44" s="37">
        <v>1500</v>
      </c>
      <c r="H44" s="37">
        <v>200</v>
      </c>
      <c r="I44" s="10">
        <f t="shared" si="1"/>
        <v>13.333333333333334</v>
      </c>
      <c r="J44" s="11">
        <f t="shared" si="2"/>
        <v>0</v>
      </c>
      <c r="K44" s="10">
        <f t="shared" si="3"/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s="5" customFormat="1" ht="93.75">
      <c r="A45" s="22" t="s">
        <v>54</v>
      </c>
      <c r="B45" s="7" t="s">
        <v>90</v>
      </c>
      <c r="C45" s="37">
        <v>1500</v>
      </c>
      <c r="D45" s="37">
        <v>200</v>
      </c>
      <c r="E45" s="9">
        <f t="shared" si="0"/>
        <v>13.333333333333334</v>
      </c>
      <c r="F45" s="6"/>
      <c r="G45" s="37">
        <v>1500</v>
      </c>
      <c r="H45" s="37">
        <v>200</v>
      </c>
      <c r="I45" s="10">
        <f t="shared" si="1"/>
        <v>13.333333333333334</v>
      </c>
      <c r="J45" s="11">
        <f t="shared" si="2"/>
        <v>0</v>
      </c>
      <c r="K45" s="10">
        <f t="shared" si="3"/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s="5" customFormat="1" ht="150">
      <c r="A46" s="22" t="s">
        <v>55</v>
      </c>
      <c r="B46" s="7" t="s">
        <v>91</v>
      </c>
      <c r="C46" s="37">
        <v>1500</v>
      </c>
      <c r="D46" s="37">
        <v>200</v>
      </c>
      <c r="E46" s="9">
        <f t="shared" si="0"/>
        <v>13.333333333333334</v>
      </c>
      <c r="F46" s="6"/>
      <c r="G46" s="37">
        <v>1500</v>
      </c>
      <c r="H46" s="37">
        <v>200</v>
      </c>
      <c r="I46" s="10">
        <f t="shared" si="1"/>
        <v>13.333333333333334</v>
      </c>
      <c r="J46" s="11">
        <f t="shared" si="2"/>
        <v>0</v>
      </c>
      <c r="K46" s="10">
        <f t="shared" si="3"/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s="5" customFormat="1" ht="150">
      <c r="A47" s="22" t="s">
        <v>55</v>
      </c>
      <c r="B47" s="7" t="s">
        <v>140</v>
      </c>
      <c r="C47" s="37">
        <v>1500</v>
      </c>
      <c r="D47" s="37">
        <v>200</v>
      </c>
      <c r="E47" s="9">
        <f t="shared" si="0"/>
        <v>13.333333333333334</v>
      </c>
      <c r="F47" s="6"/>
      <c r="G47" s="37">
        <v>1500</v>
      </c>
      <c r="H47" s="37">
        <v>200</v>
      </c>
      <c r="I47" s="10">
        <f t="shared" si="1"/>
        <v>13.333333333333334</v>
      </c>
      <c r="J47" s="11">
        <f t="shared" si="2"/>
        <v>0</v>
      </c>
      <c r="K47" s="10">
        <f t="shared" si="3"/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s="5" customFormat="1" ht="93.75">
      <c r="A48" s="22" t="s">
        <v>11</v>
      </c>
      <c r="B48" s="7" t="s">
        <v>92</v>
      </c>
      <c r="C48" s="37">
        <v>40800</v>
      </c>
      <c r="D48" s="37">
        <v>35407.24</v>
      </c>
      <c r="E48" s="9">
        <f t="shared" si="0"/>
        <v>86.782450980392156</v>
      </c>
      <c r="F48" s="6"/>
      <c r="G48" s="37">
        <v>40800</v>
      </c>
      <c r="H48" s="37">
        <v>37219.93</v>
      </c>
      <c r="I48" s="10">
        <f t="shared" si="1"/>
        <v>91.225318627450974</v>
      </c>
      <c r="J48" s="11">
        <f t="shared" si="2"/>
        <v>0</v>
      </c>
      <c r="K48" s="10">
        <f t="shared" si="3"/>
        <v>1812.6900000000023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65" s="5" customFormat="1" ht="187.5">
      <c r="A49" s="22" t="s">
        <v>12</v>
      </c>
      <c r="B49" s="7" t="s">
        <v>93</v>
      </c>
      <c r="C49" s="37">
        <v>30000</v>
      </c>
      <c r="D49" s="37">
        <v>25567.11</v>
      </c>
      <c r="E49" s="9">
        <f t="shared" si="0"/>
        <v>85.223699999999994</v>
      </c>
      <c r="F49" s="6"/>
      <c r="G49" s="37">
        <v>40800</v>
      </c>
      <c r="H49" s="37">
        <v>37219.93</v>
      </c>
      <c r="I49" s="10">
        <f t="shared" si="1"/>
        <v>91.225318627450974</v>
      </c>
      <c r="J49" s="11">
        <f t="shared" si="2"/>
        <v>10800</v>
      </c>
      <c r="K49" s="10">
        <f t="shared" si="3"/>
        <v>11652.82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65" s="5" customFormat="1" ht="75">
      <c r="A50" s="22" t="s">
        <v>56</v>
      </c>
      <c r="B50" s="7" t="s">
        <v>94</v>
      </c>
      <c r="C50" s="37">
        <v>30000</v>
      </c>
      <c r="D50" s="37">
        <v>25567.11</v>
      </c>
      <c r="E50" s="9">
        <f t="shared" si="0"/>
        <v>85.223699999999994</v>
      </c>
      <c r="F50" s="6"/>
      <c r="G50" s="37">
        <v>30000</v>
      </c>
      <c r="H50" s="37">
        <v>25943</v>
      </c>
      <c r="I50" s="10">
        <f t="shared" si="1"/>
        <v>86.476666666666674</v>
      </c>
      <c r="J50" s="11">
        <f t="shared" si="2"/>
        <v>0</v>
      </c>
      <c r="K50" s="10">
        <f t="shared" si="3"/>
        <v>375.88999999999942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65" s="5" customFormat="1" ht="75">
      <c r="A51" s="22" t="s">
        <v>57</v>
      </c>
      <c r="B51" s="7" t="s">
        <v>141</v>
      </c>
      <c r="C51" s="37">
        <v>30000</v>
      </c>
      <c r="D51" s="37">
        <v>25567.11</v>
      </c>
      <c r="E51" s="9">
        <f t="shared" si="0"/>
        <v>85.223699999999994</v>
      </c>
      <c r="F51" s="6"/>
      <c r="G51" s="37">
        <v>30000</v>
      </c>
      <c r="H51" s="37">
        <v>25943</v>
      </c>
      <c r="I51" s="10">
        <f t="shared" si="1"/>
        <v>86.476666666666674</v>
      </c>
      <c r="J51" s="11">
        <f t="shared" si="2"/>
        <v>0</v>
      </c>
      <c r="K51" s="10">
        <f t="shared" si="3"/>
        <v>375.88999999999942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1:65" s="4" customFormat="1" ht="168.75">
      <c r="A52" s="22" t="s">
        <v>122</v>
      </c>
      <c r="B52" s="7" t="s">
        <v>142</v>
      </c>
      <c r="C52" s="37">
        <v>10800</v>
      </c>
      <c r="D52" s="37">
        <v>9840.1299999999992</v>
      </c>
      <c r="E52" s="9">
        <f t="shared" si="0"/>
        <v>91.112314814814809</v>
      </c>
      <c r="F52" s="5"/>
      <c r="G52" s="37">
        <v>10800</v>
      </c>
      <c r="H52" s="37">
        <v>10276.93</v>
      </c>
      <c r="I52" s="10">
        <f t="shared" si="1"/>
        <v>95.15675925925926</v>
      </c>
      <c r="J52" s="11">
        <f t="shared" si="2"/>
        <v>0</v>
      </c>
      <c r="K52" s="10">
        <f t="shared" si="3"/>
        <v>436.80000000000109</v>
      </c>
    </row>
    <row r="53" spans="1:65" ht="168.75">
      <c r="A53" s="22" t="s">
        <v>123</v>
      </c>
      <c r="B53" s="7" t="s">
        <v>143</v>
      </c>
      <c r="C53" s="37">
        <v>10800</v>
      </c>
      <c r="D53" s="37">
        <v>9840.1299999999992</v>
      </c>
      <c r="E53" s="9">
        <f t="shared" si="0"/>
        <v>91.112314814814809</v>
      </c>
      <c r="F53" s="5"/>
      <c r="G53" s="37">
        <v>10800</v>
      </c>
      <c r="H53" s="37">
        <v>11276.93</v>
      </c>
      <c r="I53" s="10">
        <f t="shared" si="1"/>
        <v>104.41601851851851</v>
      </c>
      <c r="J53" s="11">
        <f t="shared" si="2"/>
        <v>0</v>
      </c>
      <c r="K53" s="10">
        <f t="shared" si="3"/>
        <v>1436.8000000000011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1:65" ht="150">
      <c r="A54" s="22" t="s">
        <v>124</v>
      </c>
      <c r="B54" s="7" t="s">
        <v>144</v>
      </c>
      <c r="C54" s="37">
        <v>10800</v>
      </c>
      <c r="D54" s="37">
        <v>9840.1299999999992</v>
      </c>
      <c r="E54" s="9">
        <f t="shared" si="0"/>
        <v>91.112314814814809</v>
      </c>
      <c r="F54" s="5"/>
      <c r="G54" s="37">
        <v>10800</v>
      </c>
      <c r="H54" s="37">
        <v>11276.93</v>
      </c>
      <c r="I54" s="10">
        <f t="shared" si="1"/>
        <v>104.41601851851851</v>
      </c>
      <c r="J54" s="11">
        <f t="shared" si="2"/>
        <v>0</v>
      </c>
      <c r="K54" s="10">
        <f t="shared" si="3"/>
        <v>1436.8000000000011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1:65" ht="75">
      <c r="A55" s="22" t="s">
        <v>125</v>
      </c>
      <c r="B55" s="7" t="s">
        <v>145</v>
      </c>
      <c r="C55" s="37">
        <v>63200</v>
      </c>
      <c r="D55" s="37">
        <v>76830.37</v>
      </c>
      <c r="E55" s="9">
        <f t="shared" si="0"/>
        <v>121.5670411392405</v>
      </c>
      <c r="F55" s="5"/>
      <c r="G55" s="37">
        <v>10800</v>
      </c>
      <c r="H55" s="37">
        <v>11276.93</v>
      </c>
      <c r="I55" s="10">
        <f t="shared" si="1"/>
        <v>104.41601851851851</v>
      </c>
      <c r="J55" s="11">
        <f t="shared" si="2"/>
        <v>-52400</v>
      </c>
      <c r="K55" s="10">
        <f t="shared" si="3"/>
        <v>-65553.440000000002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</row>
    <row r="56" spans="1:65" ht="37.5">
      <c r="A56" s="22" t="s">
        <v>126</v>
      </c>
      <c r="B56" s="7" t="s">
        <v>146</v>
      </c>
      <c r="C56" s="37">
        <v>63200</v>
      </c>
      <c r="D56" s="37">
        <v>76830.37</v>
      </c>
      <c r="E56" s="9">
        <f t="shared" si="0"/>
        <v>121.5670411392405</v>
      </c>
      <c r="F56" s="5"/>
      <c r="G56" s="37">
        <v>63200</v>
      </c>
      <c r="H56" s="37">
        <v>81660.740000000005</v>
      </c>
      <c r="I56" s="10">
        <f t="shared" si="1"/>
        <v>129.21003164556964</v>
      </c>
      <c r="J56" s="11">
        <f t="shared" si="2"/>
        <v>0</v>
      </c>
      <c r="K56" s="10">
        <f t="shared" si="3"/>
        <v>4830.3700000000099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1:65" ht="56.25">
      <c r="A57" s="22" t="s">
        <v>127</v>
      </c>
      <c r="B57" s="7" t="s">
        <v>147</v>
      </c>
      <c r="C57" s="37">
        <v>63200</v>
      </c>
      <c r="D57" s="37">
        <v>76830.37</v>
      </c>
      <c r="E57" s="9">
        <f t="shared" si="0"/>
        <v>121.5670411392405</v>
      </c>
      <c r="F57" s="5"/>
      <c r="G57" s="37">
        <v>63200</v>
      </c>
      <c r="H57" s="37">
        <v>76927.41</v>
      </c>
      <c r="I57" s="10">
        <f t="shared" si="1"/>
        <v>121.72058544303798</v>
      </c>
      <c r="J57" s="11">
        <f t="shared" si="2"/>
        <v>0</v>
      </c>
      <c r="K57" s="10">
        <f t="shared" si="3"/>
        <v>97.040000000008149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1:65" ht="75">
      <c r="A58" s="22" t="s">
        <v>128</v>
      </c>
      <c r="B58" s="7" t="s">
        <v>148</v>
      </c>
      <c r="C58" s="37">
        <v>63200</v>
      </c>
      <c r="D58" s="37">
        <v>76830.37</v>
      </c>
      <c r="E58" s="9">
        <f t="shared" si="0"/>
        <v>121.5670411392405</v>
      </c>
      <c r="F58" s="5"/>
      <c r="G58" s="37">
        <v>63200</v>
      </c>
      <c r="H58" s="37">
        <v>76927.41</v>
      </c>
      <c r="I58" s="10">
        <f t="shared" si="1"/>
        <v>121.72058544303798</v>
      </c>
      <c r="J58" s="11">
        <f t="shared" si="2"/>
        <v>0</v>
      </c>
      <c r="K58" s="10">
        <f t="shared" si="3"/>
        <v>97.040000000008149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1:65" ht="37.5">
      <c r="A59" s="22" t="s">
        <v>159</v>
      </c>
      <c r="B59" s="7" t="s">
        <v>161</v>
      </c>
      <c r="C59" s="37">
        <v>0</v>
      </c>
      <c r="D59" s="37">
        <v>0</v>
      </c>
      <c r="E59" s="9" t="e">
        <f t="shared" si="0"/>
        <v>#DIV/0!</v>
      </c>
      <c r="F59" s="5"/>
      <c r="G59" s="37">
        <v>0</v>
      </c>
      <c r="H59" s="37">
        <v>4733.33</v>
      </c>
      <c r="I59" s="10" t="e">
        <f t="shared" si="1"/>
        <v>#DIV/0!</v>
      </c>
      <c r="J59" s="11">
        <f t="shared" ref="J59:J60" si="4">G59-C59</f>
        <v>0</v>
      </c>
      <c r="K59" s="10">
        <f t="shared" ref="K59:K60" si="5">H59-D59</f>
        <v>4733.33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1:65" ht="37.5">
      <c r="A60" s="22" t="s">
        <v>160</v>
      </c>
      <c r="B60" s="7" t="s">
        <v>162</v>
      </c>
      <c r="C60" s="37">
        <v>0</v>
      </c>
      <c r="D60" s="37">
        <v>0</v>
      </c>
      <c r="E60" s="9" t="e">
        <f t="shared" si="0"/>
        <v>#DIV/0!</v>
      </c>
      <c r="F60" s="5"/>
      <c r="G60" s="37">
        <v>0</v>
      </c>
      <c r="H60" s="37">
        <v>4733.33</v>
      </c>
      <c r="I60" s="10" t="e">
        <f t="shared" si="1"/>
        <v>#DIV/0!</v>
      </c>
      <c r="J60" s="11">
        <f t="shared" si="4"/>
        <v>0</v>
      </c>
      <c r="K60" s="10">
        <f t="shared" si="5"/>
        <v>4733.33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</row>
    <row r="61" spans="1:65">
      <c r="A61" s="22" t="s">
        <v>104</v>
      </c>
      <c r="B61" s="7" t="s">
        <v>108</v>
      </c>
      <c r="C61" s="37">
        <v>252110</v>
      </c>
      <c r="D61" s="37">
        <v>0</v>
      </c>
      <c r="E61" s="9">
        <f t="shared" si="0"/>
        <v>0</v>
      </c>
      <c r="F61" s="5"/>
      <c r="G61" s="37">
        <v>385600</v>
      </c>
      <c r="H61" s="37">
        <v>346927</v>
      </c>
      <c r="I61" s="10">
        <f t="shared" si="1"/>
        <v>89.970695020746888</v>
      </c>
      <c r="J61" s="11">
        <f t="shared" si="2"/>
        <v>133490</v>
      </c>
      <c r="K61" s="10">
        <f t="shared" si="3"/>
        <v>346927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1:65">
      <c r="A62" s="22" t="s">
        <v>105</v>
      </c>
      <c r="B62" s="7" t="s">
        <v>109</v>
      </c>
      <c r="C62" s="37">
        <v>252110</v>
      </c>
      <c r="D62" s="37">
        <v>0</v>
      </c>
      <c r="E62" s="9">
        <f t="shared" si="0"/>
        <v>0</v>
      </c>
      <c r="F62" s="5"/>
      <c r="G62" s="37">
        <v>385600</v>
      </c>
      <c r="H62" s="37">
        <v>346927</v>
      </c>
      <c r="I62" s="10">
        <f t="shared" si="1"/>
        <v>89.970695020746888</v>
      </c>
      <c r="J62" s="11">
        <f t="shared" si="2"/>
        <v>133490</v>
      </c>
      <c r="K62" s="10">
        <f t="shared" si="3"/>
        <v>346927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1:65" ht="37.5">
      <c r="A63" s="22" t="s">
        <v>106</v>
      </c>
      <c r="B63" s="7" t="s">
        <v>110</v>
      </c>
      <c r="C63" s="37">
        <v>252110</v>
      </c>
      <c r="D63" s="37">
        <v>0</v>
      </c>
      <c r="E63" s="9">
        <f t="shared" si="0"/>
        <v>0</v>
      </c>
      <c r="F63" s="5"/>
      <c r="G63" s="37">
        <v>385600</v>
      </c>
      <c r="H63" s="37">
        <v>346927</v>
      </c>
      <c r="I63" s="10">
        <f t="shared" si="1"/>
        <v>89.970695020746888</v>
      </c>
      <c r="J63" s="11">
        <f t="shared" si="2"/>
        <v>133490</v>
      </c>
      <c r="K63" s="10">
        <f t="shared" si="3"/>
        <v>346927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</row>
    <row r="64" spans="1:65" ht="75">
      <c r="A64" s="22" t="s">
        <v>163</v>
      </c>
      <c r="B64" s="7" t="s">
        <v>164</v>
      </c>
      <c r="C64" s="37">
        <v>141290</v>
      </c>
      <c r="D64" s="37">
        <v>0</v>
      </c>
      <c r="E64" s="9">
        <f t="shared" si="0"/>
        <v>0</v>
      </c>
      <c r="F64" s="5"/>
      <c r="G64" s="37">
        <v>385600</v>
      </c>
      <c r="H64" s="37">
        <v>346927</v>
      </c>
      <c r="I64" s="10">
        <f t="shared" si="1"/>
        <v>89.970695020746888</v>
      </c>
      <c r="J64" s="11">
        <f t="shared" ref="J64" si="6">G64-C64</f>
        <v>244310</v>
      </c>
      <c r="K64" s="10">
        <f t="shared" ref="K64" si="7">H64-D64</f>
        <v>346927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</row>
    <row r="65" spans="1:65" ht="93.75">
      <c r="A65" s="22" t="s">
        <v>107</v>
      </c>
      <c r="B65" s="7" t="s">
        <v>149</v>
      </c>
      <c r="C65" s="37">
        <v>141290</v>
      </c>
      <c r="D65" s="37">
        <v>0</v>
      </c>
      <c r="E65" s="9">
        <f t="shared" si="0"/>
        <v>0</v>
      </c>
      <c r="F65" s="5"/>
      <c r="G65" s="37">
        <v>385600</v>
      </c>
      <c r="H65" s="37">
        <v>346927</v>
      </c>
      <c r="I65" s="10">
        <f t="shared" si="1"/>
        <v>89.970695020746888</v>
      </c>
      <c r="J65" s="11">
        <f t="shared" si="2"/>
        <v>244310</v>
      </c>
      <c r="K65" s="10">
        <f t="shared" si="3"/>
        <v>346927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1:65" ht="93.75">
      <c r="A66" s="22" t="s">
        <v>129</v>
      </c>
      <c r="B66" s="7" t="s">
        <v>150</v>
      </c>
      <c r="C66" s="37">
        <v>110820</v>
      </c>
      <c r="D66" s="37">
        <v>0</v>
      </c>
      <c r="E66" s="9">
        <f t="shared" si="0"/>
        <v>0</v>
      </c>
      <c r="F66" s="5"/>
      <c r="G66" s="37">
        <v>385600</v>
      </c>
      <c r="H66" s="37">
        <v>346927</v>
      </c>
      <c r="I66" s="10">
        <f t="shared" si="1"/>
        <v>89.970695020746888</v>
      </c>
      <c r="J66" s="11">
        <f t="shared" si="2"/>
        <v>274780</v>
      </c>
      <c r="K66" s="10">
        <f t="shared" si="3"/>
        <v>346927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1:65">
      <c r="A67" s="22" t="s">
        <v>13</v>
      </c>
      <c r="B67" s="7" t="s">
        <v>95</v>
      </c>
      <c r="C67" s="37">
        <v>2469895</v>
      </c>
      <c r="D67" s="37">
        <v>1868513.48</v>
      </c>
      <c r="E67" s="9">
        <f t="shared" si="0"/>
        <v>75.651534984280701</v>
      </c>
      <c r="F67" s="5"/>
      <c r="G67" s="37">
        <v>2531042</v>
      </c>
      <c r="H67" s="37">
        <v>2050926.53</v>
      </c>
      <c r="I67" s="10">
        <f t="shared" si="1"/>
        <v>81.030916515806538</v>
      </c>
      <c r="J67" s="11">
        <f t="shared" si="2"/>
        <v>61147</v>
      </c>
      <c r="K67" s="10">
        <f t="shared" si="3"/>
        <v>182413.05000000005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1:65" ht="75">
      <c r="A68" s="22" t="s">
        <v>14</v>
      </c>
      <c r="B68" s="7" t="s">
        <v>96</v>
      </c>
      <c r="C68" s="37">
        <v>2425095</v>
      </c>
      <c r="D68" s="37">
        <v>1700830.28</v>
      </c>
      <c r="E68" s="9">
        <f t="shared" si="0"/>
        <v>70.134583593632414</v>
      </c>
      <c r="F68" s="5"/>
      <c r="G68" s="37">
        <v>2531042</v>
      </c>
      <c r="H68" s="37">
        <v>2050926.53</v>
      </c>
      <c r="I68" s="10">
        <f t="shared" si="1"/>
        <v>81.030916515806538</v>
      </c>
      <c r="J68" s="11">
        <f t="shared" si="2"/>
        <v>105947</v>
      </c>
      <c r="K68" s="10">
        <f t="shared" si="3"/>
        <v>350096.25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1:65" ht="37.5">
      <c r="A69" s="22" t="s">
        <v>15</v>
      </c>
      <c r="B69" s="7" t="s">
        <v>97</v>
      </c>
      <c r="C69" s="37">
        <v>717235</v>
      </c>
      <c r="D69" s="37">
        <v>380300</v>
      </c>
      <c r="E69" s="9">
        <f t="shared" si="0"/>
        <v>53.023067753246842</v>
      </c>
      <c r="F69" s="5"/>
      <c r="G69" s="37">
        <v>1083542</v>
      </c>
      <c r="H69" s="37">
        <v>676584.4</v>
      </c>
      <c r="I69" s="10">
        <f t="shared" si="1"/>
        <v>62.441917341459771</v>
      </c>
      <c r="J69" s="11">
        <f t="shared" si="2"/>
        <v>366307</v>
      </c>
      <c r="K69" s="10">
        <f t="shared" si="3"/>
        <v>296284.40000000002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1:65" ht="37.5">
      <c r="A70" s="22" t="s">
        <v>16</v>
      </c>
      <c r="B70" s="7" t="s">
        <v>98</v>
      </c>
      <c r="C70" s="37">
        <v>517000</v>
      </c>
      <c r="D70" s="37">
        <v>380300</v>
      </c>
      <c r="E70" s="9">
        <f t="shared" si="0"/>
        <v>73.558994197292066</v>
      </c>
      <c r="F70" s="5"/>
      <c r="G70" s="37">
        <v>529900</v>
      </c>
      <c r="H70" s="37">
        <v>439000</v>
      </c>
      <c r="I70" s="10">
        <f t="shared" si="1"/>
        <v>82.845819966031328</v>
      </c>
      <c r="J70" s="11">
        <f t="shared" si="2"/>
        <v>12900</v>
      </c>
      <c r="K70" s="10">
        <f t="shared" si="3"/>
        <v>58700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1:65" ht="93.75">
      <c r="A71" s="22" t="s">
        <v>58</v>
      </c>
      <c r="B71" s="7" t="s">
        <v>151</v>
      </c>
      <c r="C71" s="37">
        <v>517000</v>
      </c>
      <c r="D71" s="37">
        <v>380300</v>
      </c>
      <c r="E71" s="9">
        <f t="shared" si="0"/>
        <v>73.558994197292066</v>
      </c>
      <c r="F71" s="5"/>
      <c r="G71" s="37">
        <v>529900</v>
      </c>
      <c r="H71" s="37">
        <v>529900</v>
      </c>
      <c r="I71" s="10">
        <f t="shared" si="1"/>
        <v>100</v>
      </c>
      <c r="J71" s="11">
        <f t="shared" si="2"/>
        <v>12900</v>
      </c>
      <c r="K71" s="10">
        <f t="shared" si="3"/>
        <v>149600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1:65" ht="56.25">
      <c r="A72" s="22" t="s">
        <v>17</v>
      </c>
      <c r="B72" s="7" t="s">
        <v>99</v>
      </c>
      <c r="C72" s="37">
        <v>200235</v>
      </c>
      <c r="D72" s="37">
        <v>0</v>
      </c>
      <c r="E72" s="9">
        <f t="shared" si="0"/>
        <v>0</v>
      </c>
      <c r="F72" s="5"/>
      <c r="G72" s="37">
        <v>553642</v>
      </c>
      <c r="H72" s="37">
        <v>237584.4</v>
      </c>
      <c r="I72" s="10">
        <f t="shared" si="1"/>
        <v>42.91300154251303</v>
      </c>
      <c r="J72" s="11">
        <f t="shared" si="2"/>
        <v>353407</v>
      </c>
      <c r="K72" s="10">
        <f t="shared" si="3"/>
        <v>237584.4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1:65" ht="75">
      <c r="A73" s="22" t="s">
        <v>59</v>
      </c>
      <c r="B73" s="7" t="s">
        <v>152</v>
      </c>
      <c r="C73" s="37">
        <v>200235</v>
      </c>
      <c r="D73" s="37">
        <v>0</v>
      </c>
      <c r="E73" s="9">
        <f t="shared" si="0"/>
        <v>0</v>
      </c>
      <c r="F73" s="5"/>
      <c r="G73" s="37">
        <v>553642</v>
      </c>
      <c r="H73" s="37">
        <v>237584.4</v>
      </c>
      <c r="I73" s="10">
        <f t="shared" si="1"/>
        <v>42.91300154251303</v>
      </c>
      <c r="J73" s="11">
        <f t="shared" si="2"/>
        <v>353407</v>
      </c>
      <c r="K73" s="10">
        <f t="shared" si="3"/>
        <v>237584.4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1:65" ht="56.25">
      <c r="A74" s="22" t="s">
        <v>18</v>
      </c>
      <c r="B74" s="7" t="s">
        <v>100</v>
      </c>
      <c r="C74" s="37">
        <v>1605900</v>
      </c>
      <c r="D74" s="37">
        <v>1244060.28</v>
      </c>
      <c r="E74" s="9">
        <f t="shared" si="0"/>
        <v>77.468103866990475</v>
      </c>
      <c r="F74" s="5"/>
      <c r="G74" s="37">
        <v>870300</v>
      </c>
      <c r="H74" s="37">
        <v>870300</v>
      </c>
      <c r="I74" s="10">
        <f t="shared" si="1"/>
        <v>100</v>
      </c>
      <c r="J74" s="11">
        <f t="shared" si="2"/>
        <v>-735600</v>
      </c>
      <c r="K74" s="10">
        <f t="shared" si="3"/>
        <v>-373760.28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1:65" ht="56.25">
      <c r="A75" s="22" t="s">
        <v>111</v>
      </c>
      <c r="B75" s="7" t="s">
        <v>114</v>
      </c>
      <c r="C75" s="37">
        <v>705900</v>
      </c>
      <c r="D75" s="37">
        <v>344060.28</v>
      </c>
      <c r="E75" s="9">
        <f t="shared" ref="E75:E85" si="8">D75*100/C75</f>
        <v>48.740654483637911</v>
      </c>
      <c r="F75" s="5"/>
      <c r="G75" s="37">
        <v>870300</v>
      </c>
      <c r="H75" s="37">
        <v>870300</v>
      </c>
      <c r="I75" s="10">
        <f t="shared" ref="I75:I84" si="9">H75*100/G75</f>
        <v>100</v>
      </c>
      <c r="J75" s="11">
        <f t="shared" ref="J75:J79" si="10">G75-C75</f>
        <v>164400</v>
      </c>
      <c r="K75" s="10">
        <f t="shared" ref="K75:K79" si="11">H75-D75</f>
        <v>526239.72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</row>
    <row r="76" spans="1:65" ht="75">
      <c r="A76" s="22" t="s">
        <v>112</v>
      </c>
      <c r="B76" s="7" t="s">
        <v>153</v>
      </c>
      <c r="C76" s="37">
        <v>705900</v>
      </c>
      <c r="D76" s="37">
        <v>344060.28</v>
      </c>
      <c r="E76" s="9">
        <f t="shared" si="8"/>
        <v>48.740654483637911</v>
      </c>
      <c r="F76" s="5"/>
      <c r="G76" s="37">
        <v>870300</v>
      </c>
      <c r="H76" s="37">
        <v>870300</v>
      </c>
      <c r="I76" s="10">
        <f t="shared" si="9"/>
        <v>100</v>
      </c>
      <c r="J76" s="11">
        <f t="shared" si="10"/>
        <v>164400</v>
      </c>
      <c r="K76" s="10">
        <f t="shared" si="11"/>
        <v>526239.72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</row>
    <row r="77" spans="1:65">
      <c r="A77" s="22" t="s">
        <v>19</v>
      </c>
      <c r="B77" s="7" t="s">
        <v>115</v>
      </c>
      <c r="C77" s="37">
        <v>900000</v>
      </c>
      <c r="D77" s="37">
        <v>900000</v>
      </c>
      <c r="E77" s="9">
        <f t="shared" si="8"/>
        <v>100</v>
      </c>
      <c r="F77" s="5"/>
      <c r="G77" s="37">
        <v>472400</v>
      </c>
      <c r="H77" s="37">
        <v>424465.77</v>
      </c>
      <c r="I77" s="10">
        <f t="shared" si="9"/>
        <v>89.853041913632509</v>
      </c>
      <c r="J77" s="11">
        <f t="shared" si="10"/>
        <v>-427600</v>
      </c>
      <c r="K77" s="10">
        <f t="shared" si="11"/>
        <v>-475534.23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</row>
    <row r="78" spans="1:65" ht="37.5">
      <c r="A78" s="22" t="s">
        <v>113</v>
      </c>
      <c r="B78" s="7" t="s">
        <v>154</v>
      </c>
      <c r="C78" s="37">
        <v>900000</v>
      </c>
      <c r="D78" s="37">
        <v>900000</v>
      </c>
      <c r="E78" s="9">
        <f t="shared" si="8"/>
        <v>100</v>
      </c>
      <c r="F78" s="5"/>
      <c r="G78" s="37">
        <v>472400</v>
      </c>
      <c r="H78" s="37">
        <v>424465.77</v>
      </c>
      <c r="I78" s="10">
        <f t="shared" si="9"/>
        <v>89.853041913632509</v>
      </c>
      <c r="J78" s="11">
        <f t="shared" si="10"/>
        <v>-427600</v>
      </c>
      <c r="K78" s="10">
        <f t="shared" si="11"/>
        <v>-475534.23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</row>
    <row r="79" spans="1:65" ht="37.5">
      <c r="A79" s="22" t="s">
        <v>20</v>
      </c>
      <c r="B79" s="7" t="s">
        <v>101</v>
      </c>
      <c r="C79" s="37">
        <v>101960</v>
      </c>
      <c r="D79" s="37">
        <v>76470</v>
      </c>
      <c r="E79" s="9">
        <f t="shared" si="8"/>
        <v>75</v>
      </c>
      <c r="F79" s="5"/>
      <c r="G79" s="37">
        <v>104800</v>
      </c>
      <c r="H79" s="37">
        <v>79576.36</v>
      </c>
      <c r="I79" s="10">
        <f t="shared" si="9"/>
        <v>75.931641221374051</v>
      </c>
      <c r="J79" s="11">
        <f t="shared" si="10"/>
        <v>2840</v>
      </c>
      <c r="K79" s="10">
        <f t="shared" si="11"/>
        <v>3106.3600000000006</v>
      </c>
    </row>
    <row r="80" spans="1:65" ht="75">
      <c r="A80" s="22" t="s">
        <v>130</v>
      </c>
      <c r="B80" s="7" t="s">
        <v>102</v>
      </c>
      <c r="C80" s="37">
        <v>101960</v>
      </c>
      <c r="D80" s="37">
        <v>76470</v>
      </c>
      <c r="E80" s="9">
        <f t="shared" si="8"/>
        <v>75</v>
      </c>
      <c r="F80" s="5"/>
      <c r="G80" s="37">
        <v>104800</v>
      </c>
      <c r="H80" s="37">
        <v>79576.36</v>
      </c>
      <c r="I80" s="10">
        <f t="shared" si="9"/>
        <v>75.931641221374051</v>
      </c>
      <c r="J80" s="11">
        <f t="shared" ref="J80:J84" si="12">G80-C80</f>
        <v>2840</v>
      </c>
      <c r="K80" s="10">
        <f t="shared" ref="K80:K84" si="13">H80-D80</f>
        <v>3106.3600000000006</v>
      </c>
    </row>
    <row r="81" spans="1:11" ht="93.75">
      <c r="A81" s="25" t="s">
        <v>131</v>
      </c>
      <c r="B81" s="7" t="s">
        <v>155</v>
      </c>
      <c r="C81" s="37">
        <v>101960</v>
      </c>
      <c r="D81" s="37">
        <v>76470</v>
      </c>
      <c r="E81" s="9">
        <f t="shared" si="8"/>
        <v>75</v>
      </c>
      <c r="F81" s="5"/>
      <c r="G81" s="26">
        <v>104800</v>
      </c>
      <c r="H81" s="5">
        <v>79576.36</v>
      </c>
      <c r="I81" s="10">
        <f t="shared" si="9"/>
        <v>75.931641221374051</v>
      </c>
      <c r="J81" s="11">
        <f t="shared" si="12"/>
        <v>2840</v>
      </c>
      <c r="K81" s="10">
        <f t="shared" si="13"/>
        <v>3106.3600000000006</v>
      </c>
    </row>
    <row r="82" spans="1:11">
      <c r="A82" s="39" t="s">
        <v>132</v>
      </c>
      <c r="B82" s="40" t="s">
        <v>156</v>
      </c>
      <c r="C82" s="41">
        <v>44800</v>
      </c>
      <c r="D82" s="41">
        <v>49716</v>
      </c>
      <c r="E82" s="9">
        <f t="shared" si="8"/>
        <v>110.97321428571429</v>
      </c>
      <c r="F82" s="5"/>
      <c r="G82" s="26"/>
      <c r="H82" s="5"/>
      <c r="I82" s="10" t="e">
        <f t="shared" si="9"/>
        <v>#DIV/0!</v>
      </c>
      <c r="J82" s="11">
        <f t="shared" si="12"/>
        <v>-44800</v>
      </c>
      <c r="K82" s="10">
        <f t="shared" si="13"/>
        <v>-49716</v>
      </c>
    </row>
    <row r="83" spans="1:11" ht="31.5">
      <c r="A83" s="39" t="s">
        <v>133</v>
      </c>
      <c r="B83" s="40" t="s">
        <v>157</v>
      </c>
      <c r="C83" s="41">
        <v>44800</v>
      </c>
      <c r="D83" s="41">
        <v>49716</v>
      </c>
      <c r="E83" s="9">
        <f t="shared" si="8"/>
        <v>110.97321428571429</v>
      </c>
      <c r="F83" s="5"/>
      <c r="G83" s="26"/>
      <c r="H83" s="5"/>
      <c r="I83" s="10" t="e">
        <f t="shared" si="9"/>
        <v>#DIV/0!</v>
      </c>
      <c r="J83" s="11">
        <f t="shared" si="12"/>
        <v>-44800</v>
      </c>
      <c r="K83" s="10">
        <f t="shared" si="13"/>
        <v>-49716</v>
      </c>
    </row>
    <row r="84" spans="1:11" ht="63">
      <c r="A84" s="39" t="s">
        <v>166</v>
      </c>
      <c r="B84" s="40" t="s">
        <v>167</v>
      </c>
      <c r="C84" s="41">
        <v>0</v>
      </c>
      <c r="D84" s="41">
        <v>4916</v>
      </c>
      <c r="E84" s="9" t="e">
        <f t="shared" si="8"/>
        <v>#DIV/0!</v>
      </c>
      <c r="F84" s="5"/>
      <c r="G84" s="26"/>
      <c r="H84" s="5"/>
      <c r="I84" s="10" t="e">
        <f t="shared" si="9"/>
        <v>#DIV/0!</v>
      </c>
      <c r="J84" s="11">
        <f t="shared" si="12"/>
        <v>0</v>
      </c>
      <c r="K84" s="10">
        <f t="shared" si="13"/>
        <v>-4916</v>
      </c>
    </row>
    <row r="85" spans="1:11" ht="31.5">
      <c r="A85" s="39" t="s">
        <v>133</v>
      </c>
      <c r="B85" s="40" t="s">
        <v>158</v>
      </c>
      <c r="C85" s="41">
        <v>44800</v>
      </c>
      <c r="D85" s="41">
        <v>44800</v>
      </c>
      <c r="E85" s="9">
        <f t="shared" si="8"/>
        <v>100</v>
      </c>
      <c r="G85" s="5"/>
      <c r="H85" s="5"/>
      <c r="I85" s="5"/>
      <c r="J85" s="5"/>
      <c r="K85" s="5"/>
    </row>
  </sheetData>
  <mergeCells count="9">
    <mergeCell ref="A5:A6"/>
    <mergeCell ref="A2:K2"/>
    <mergeCell ref="J5:K5"/>
    <mergeCell ref="B5:B6"/>
    <mergeCell ref="C1:E1"/>
    <mergeCell ref="C5:F5"/>
    <mergeCell ref="G5:I5"/>
    <mergeCell ref="G1:I1"/>
    <mergeCell ref="A3:K3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Лист1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2022-01-03T06:37:06Z</cp:lastPrinted>
  <dcterms:created xsi:type="dcterms:W3CDTF">2008-11-13T06:41:41Z</dcterms:created>
  <dcterms:modified xsi:type="dcterms:W3CDTF">2022-10-28T07:04:10Z</dcterms:modified>
</cp:coreProperties>
</file>