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<sst xmlns="http://schemas.openxmlformats.org/spreadsheetml/2006/main" count="29" uniqueCount="29">
  <si>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</si>
  <si>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</si>
  <si>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</si>
  <si>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</si>
  <si>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</si>
  <si>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</si>
  <si>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</si>
  <si>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</si>
  <si>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</si>
  <si>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</si>
  <si>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ИТОГО  РАСХОДОВ</t>
  </si>
  <si>
    <t>Национальная оборона</t>
  </si>
  <si>
    <t>Мобилизационная и вневойсковая подготовка</t>
  </si>
  <si>
    <t>Коммунальное хозяйство</t>
  </si>
  <si>
    <t>рублей</t>
  </si>
  <si>
    <t>Дорожное хозяйство (дорожные фонды)</t>
  </si>
  <si>
    <t>Наименование кода расходов бюджета</t>
  </si>
  <si>
    <t>Утвержденный бюджет с учетом изменений</t>
  </si>
  <si>
    <t>Исполнено</t>
  </si>
  <si>
    <t>Процент исполнения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</si>
  <si>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</si>
  <si>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</si>
  <si>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КУЛЬТУРА, КИНЕМАТОГРАФИЯ</t>
  </si>
  <si>
    <t>от  _____________  № ____________</t>
  </si>
  <si>
    <t xml:space="preserve">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</t>
  </si>
  <si>
    <t xml:space="preserve">Код бюджетной классификации </t>
  </si>
  <si>
    <t>к решению Совета депутатов МО Дубенский поссовет</t>
  </si>
  <si>
    <t xml:space="preserve">Исполнение  бюджета МО Дубенский поссовет по разделам и подразделам                                                                                                        классификации расходов за 2022 год </t>
  </si>
  <si>
    <t>Жилищное хозяйство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</si>
</sst>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 hidden="1"/>
    </xf>
    <xf numFmtId="177" fontId="4" fillId="32" borderId="14" xfId="0" applyNumberFormat="1" applyFont="1" applyFill="1" applyBorder="1" applyAlignment="1" applyProtection="1">
      <alignment/>
      <protection hidden="1"/>
    </xf>
    <xf numFmtId="2" fontId="4" fillId="32" borderId="15" xfId="0" applyNumberFormat="1" applyFont="1" applyFill="1" applyBorder="1" applyAlignment="1" applyProtection="1">
      <alignment/>
      <protection hidden="1"/>
    </xf>
    <xf numFmtId="2" fontId="4" fillId="32" borderId="16" xfId="0" applyNumberFormat="1" applyFont="1" applyFill="1" applyBorder="1" applyAlignment="1" applyProtection="1">
      <alignment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177" fontId="6" fillId="32" borderId="18" xfId="0" applyNumberFormat="1" applyFont="1" applyFill="1" applyBorder="1" applyAlignment="1" applyProtection="1">
      <alignment/>
      <protection hidden="1"/>
    </xf>
    <xf numFmtId="2" fontId="6" fillId="32" borderId="19" xfId="0" applyNumberFormat="1" applyFont="1" applyFill="1" applyBorder="1" applyAlignment="1" applyProtection="1">
      <alignment/>
      <protection hidden="1"/>
    </xf>
    <xf numFmtId="177" fontId="4" fillId="32" borderId="20" xfId="0" applyNumberFormat="1" applyFont="1" applyFill="1" applyBorder="1" applyAlignment="1" applyProtection="1">
      <alignment/>
      <protection hidden="1"/>
    </xf>
    <xf numFmtId="2" fontId="4" fillId="32" borderId="19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21" xfId="0" applyNumberFormat="1" applyFont="1" applyFill="1" applyBorder="1" applyAlignment="1" applyProtection="1">
      <alignment/>
      <protection hidden="1"/>
    </xf>
    <xf numFmtId="2" fontId="4" fillId="0" borderId="22" xfId="0" applyNumberFormat="1" applyFont="1" applyFill="1" applyBorder="1" applyAlignment="1" applyProtection="1">
      <alignment/>
      <protection hidden="1"/>
    </xf>
    <xf numFmtId="2" fontId="4" fillId="0" borderId="23" xfId="0" applyNumberFormat="1" applyFont="1" applyFill="1" applyBorder="1" applyAlignment="1" applyProtection="1">
      <alignment/>
      <protection hidden="1"/>
    </xf>
    <xf numFmtId="2" fontId="4" fillId="32" borderId="24" xfId="0" applyNumberFormat="1" applyFont="1" applyFill="1" applyBorder="1" applyAlignment="1" applyProtection="1">
      <alignment/>
      <protection hidden="1"/>
    </xf>
    <xf numFmtId="0" fontId="5" fillId="0" borderId="25" xfId="0" applyNumberFormat="1" applyFont="1" applyFill="1" applyBorder="1" applyAlignment="1" applyProtection="1">
      <alignment/>
      <protection hidden="1"/>
    </xf>
    <xf numFmtId="2" fontId="4" fillId="0" borderId="26" xfId="0" applyNumberFormat="1" applyFont="1" applyFill="1" applyBorder="1" applyAlignment="1" applyProtection="1">
      <alignment/>
      <protection hidden="1"/>
    </xf>
    <xf numFmtId="2" fontId="4" fillId="32" borderId="12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4" fillId="0" borderId="25" xfId="0" applyNumberFormat="1" applyFont="1" applyFill="1" applyBorder="1" applyAlignment="1" applyProtection="1">
      <alignment horizontal="left" vertical="center"/>
      <protection hidden="1"/>
    </xf>
    <xf numFmtId="0" fontId="4" fillId="0" borderId="27" xfId="0" applyNumberFormat="1" applyFont="1" applyFill="1" applyBorder="1" applyAlignment="1" applyProtection="1">
      <alignment horizontal="left" vertical="center"/>
      <protection hidden="1"/>
    </xf>
    <xf numFmtId="4" fontId="2" fillId="0" borderId="28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177" fontId="4" fillId="32" borderId="29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19" xfId="0" applyNumberFormat="1" applyFont="1" applyFill="1" applyBorder="1" applyAlignment="1" applyProtection="1">
      <alignment horizontal="left" vertical="center" wrapText="1"/>
      <protection hidden="1"/>
    </xf>
    <xf numFmtId="177" fontId="6" fillId="32" borderId="19" xfId="0" applyNumberFormat="1" applyFont="1" applyFill="1" applyBorder="1" applyAlignment="1" applyProtection="1">
      <alignment horizontal="left" vertical="center" wrapText="1"/>
      <protection hidden="1"/>
    </xf>
    <xf numFmtId="177" fontId="6" fillId="32" borderId="30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31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15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77" fontId="6" fillId="32" borderId="2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SheetLayoutView="71" workbookViewId="0" topLeftCell="A1">
      <selection activeCell="F23" sqref="F23"/>
    </sheetView>
  </sheetViews>
  <sheetFormatPr defaultColWidth="9.00390625" defaultRowHeight="12.75"/>
  <cols>
    <col min="1" max="1" width="9.625" style="1" customWidth="1"/>
    <col min="2" max="2" width="9.375" style="2" customWidth="1"/>
    <col min="3" max="3" width="20.125" style="4" customWidth="1"/>
    <col min="4" max="4" width="30.25390625" style="4" customWidth="1"/>
    <col min="5" max="5" width="26.625" style="4" customWidth="1"/>
    <col min="6" max="6" width="21.625" style="3" customWidth="1"/>
    <col min="7" max="7" width="17.125" style="3" bestFit="1" customWidth="1"/>
    <col min="8" max="16384" width="9.125" style="3" customWidth="1"/>
  </cols>
  <sheetData>
    <row r="1" spans="3:7" ht="24" customHeight="1">
      <c r="C1" s="45" t="s">
        <v>24</v>
      </c>
      <c r="D1" s="45"/>
      <c r="E1" s="45"/>
      <c r="F1" s="45"/>
      <c r="G1" s="45"/>
    </row>
    <row r="2" spans="3:7" ht="47.25" customHeight="1">
      <c r="C2" s="9"/>
      <c r="D2" s="9"/>
      <c r="E2" s="46" t="s">
        <v>26</v>
      </c>
      <c r="F2" s="46"/>
      <c r="G2" s="46"/>
    </row>
    <row r="3" spans="3:7" ht="27.75" customHeight="1">
      <c r="C3" s="9"/>
      <c r="D3" s="9"/>
      <c r="E3" s="46" t="s">
        <v>23</v>
      </c>
      <c r="F3" s="46"/>
      <c r="G3" s="46"/>
    </row>
    <row r="4" spans="2:7" ht="48" customHeight="1">
      <c r="B4" s="47" t="s">
        <v>27</v>
      </c>
      <c r="C4" s="47"/>
      <c r="D4" s="47"/>
      <c r="E4" s="47"/>
      <c r="F4" s="47"/>
      <c r="G4" s="47"/>
    </row>
    <row r="5" spans="4:7" ht="24" customHeight="1" thickBot="1">
      <c r="D5" s="37"/>
      <c r="E5" s="37"/>
      <c r="G5" s="3" t="s">
        <v>14</v>
      </c>
    </row>
    <row r="6" spans="1:16" s="16" customFormat="1" ht="112.5" customHeight="1" thickBot="1">
      <c r="A6" s="10"/>
      <c r="B6" s="11" t="s">
        <v>25</v>
      </c>
      <c r="C6" s="38" t="s">
        <v>16</v>
      </c>
      <c r="D6" s="38"/>
      <c r="E6" s="12" t="s">
        <v>17</v>
      </c>
      <c r="F6" s="13" t="s">
        <v>18</v>
      </c>
      <c r="G6" s="13" t="s">
        <v>19</v>
      </c>
      <c r="H6" s="14"/>
      <c r="I6" s="15"/>
      <c r="J6" s="15"/>
      <c r="K6" s="15"/>
      <c r="L6" s="15"/>
      <c r="M6" s="15"/>
      <c r="N6" s="15"/>
      <c r="O6" s="15"/>
      <c r="P6" s="15"/>
    </row>
    <row r="7" spans="1:16" s="16" customFormat="1" ht="33" customHeight="1" thickBot="1">
      <c r="A7" s="17"/>
      <c r="B7" s="18">
        <v>100</v>
      </c>
      <c r="C7" s="43" t="s">
        <v>0</v>
      </c>
      <c r="D7" s="44"/>
      <c r="E7" s="19">
        <f>E8+E9+E10+E11+E12</f>
        <v>1910281.99</v>
      </c>
      <c r="F7" s="19">
        <f>F8+F9+F10+F11+F12</f>
        <v>1857677.56</v>
      </c>
      <c r="G7" s="20">
        <f>F7*100/E7</f>
        <v>97.24624792175317</v>
      </c>
      <c r="H7" s="21"/>
      <c r="I7" s="15"/>
      <c r="J7" s="15"/>
      <c r="K7" s="15"/>
      <c r="L7" s="15"/>
      <c r="M7" s="15"/>
      <c r="N7" s="15"/>
      <c r="O7" s="15"/>
      <c r="P7" s="15"/>
    </row>
    <row r="8" spans="1:16" s="16" customFormat="1" ht="80.25" customHeight="1" thickBot="1">
      <c r="A8" s="17"/>
      <c r="B8" s="22">
        <v>102</v>
      </c>
      <c r="C8" s="41" t="s">
        <v>1</v>
      </c>
      <c r="D8" s="42"/>
      <c r="E8" s="23">
        <v>579480.76</v>
      </c>
      <c r="F8" s="23">
        <v>579480.76</v>
      </c>
      <c r="G8" s="20">
        <f aca="true" t="shared" si="0" ref="G8:G26">F8*100/E8</f>
        <v>100</v>
      </c>
      <c r="H8" s="21"/>
      <c r="I8" s="15"/>
      <c r="J8" s="15"/>
      <c r="K8" s="15"/>
      <c r="L8" s="15"/>
      <c r="M8" s="15"/>
      <c r="N8" s="15"/>
      <c r="O8" s="15"/>
      <c r="P8" s="15"/>
    </row>
    <row r="9" spans="1:16" s="16" customFormat="1" ht="139.5" customHeight="1" thickBot="1">
      <c r="A9" s="17"/>
      <c r="B9" s="22">
        <v>104</v>
      </c>
      <c r="C9" s="41" t="s">
        <v>2</v>
      </c>
      <c r="D9" s="42"/>
      <c r="E9" s="23">
        <v>1018391.23</v>
      </c>
      <c r="F9" s="23">
        <v>983286.8</v>
      </c>
      <c r="G9" s="20">
        <f t="shared" si="0"/>
        <v>96.5529524444157</v>
      </c>
      <c r="H9" s="21"/>
      <c r="I9" s="15"/>
      <c r="J9" s="15"/>
      <c r="K9" s="15"/>
      <c r="L9" s="15"/>
      <c r="M9" s="15"/>
      <c r="N9" s="15"/>
      <c r="O9" s="15"/>
      <c r="P9" s="15"/>
    </row>
    <row r="10" spans="1:16" s="16" customFormat="1" ht="101.25" customHeight="1" thickBot="1">
      <c r="A10" s="17"/>
      <c r="B10" s="22">
        <v>106</v>
      </c>
      <c r="C10" s="41" t="s">
        <v>3</v>
      </c>
      <c r="D10" s="42"/>
      <c r="E10" s="23">
        <v>224600</v>
      </c>
      <c r="F10" s="23">
        <v>224600</v>
      </c>
      <c r="G10" s="20">
        <f t="shared" si="0"/>
        <v>100</v>
      </c>
      <c r="H10" s="21"/>
      <c r="I10" s="15"/>
      <c r="J10" s="15"/>
      <c r="K10" s="15"/>
      <c r="L10" s="15"/>
      <c r="M10" s="15"/>
      <c r="N10" s="15"/>
      <c r="O10" s="15"/>
      <c r="P10" s="15"/>
    </row>
    <row r="11" spans="1:16" s="16" customFormat="1" ht="25.5" customHeight="1" thickBot="1">
      <c r="A11" s="17"/>
      <c r="B11" s="22">
        <v>111</v>
      </c>
      <c r="C11" s="41" t="s">
        <v>4</v>
      </c>
      <c r="D11" s="42"/>
      <c r="E11" s="23">
        <v>0</v>
      </c>
      <c r="F11" s="23">
        <v>0</v>
      </c>
      <c r="G11" s="20"/>
      <c r="H11" s="21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36" customHeight="1" thickBot="1">
      <c r="A12" s="17"/>
      <c r="B12" s="22">
        <v>113</v>
      </c>
      <c r="C12" s="41" t="s">
        <v>5</v>
      </c>
      <c r="D12" s="42"/>
      <c r="E12" s="23">
        <v>87810</v>
      </c>
      <c r="F12" s="23">
        <v>70310</v>
      </c>
      <c r="G12" s="20">
        <f t="shared" si="0"/>
        <v>80.07060699236989</v>
      </c>
      <c r="H12" s="21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21.75" customHeight="1" thickBot="1">
      <c r="A13" s="17"/>
      <c r="B13" s="24">
        <v>200</v>
      </c>
      <c r="C13" s="39" t="s">
        <v>11</v>
      </c>
      <c r="D13" s="40"/>
      <c r="E13" s="25">
        <f>E14</f>
        <v>111000</v>
      </c>
      <c r="F13" s="25">
        <f>F14</f>
        <v>111000</v>
      </c>
      <c r="G13" s="20">
        <f t="shared" si="0"/>
        <v>100</v>
      </c>
      <c r="H13" s="21"/>
      <c r="I13" s="15"/>
      <c r="J13" s="15"/>
      <c r="K13" s="15"/>
      <c r="L13" s="15"/>
      <c r="M13" s="15"/>
      <c r="N13" s="15"/>
      <c r="O13" s="15"/>
      <c r="P13" s="15"/>
    </row>
    <row r="14" spans="1:16" s="16" customFormat="1" ht="42" customHeight="1" thickBot="1">
      <c r="A14" s="17"/>
      <c r="B14" s="22">
        <v>203</v>
      </c>
      <c r="C14" s="41" t="s">
        <v>12</v>
      </c>
      <c r="D14" s="42"/>
      <c r="E14" s="23">
        <v>111000</v>
      </c>
      <c r="F14" s="23">
        <v>111000</v>
      </c>
      <c r="G14" s="20">
        <f t="shared" si="0"/>
        <v>100</v>
      </c>
      <c r="H14" s="21"/>
      <c r="I14" s="15"/>
      <c r="J14" s="15"/>
      <c r="K14" s="15"/>
      <c r="L14" s="15"/>
      <c r="M14" s="15"/>
      <c r="N14" s="15"/>
      <c r="O14" s="15"/>
      <c r="P14" s="15"/>
    </row>
    <row r="15" spans="1:16" s="16" customFormat="1" ht="44.25" customHeight="1" thickBot="1">
      <c r="A15" s="17"/>
      <c r="B15" s="24">
        <v>300</v>
      </c>
      <c r="C15" s="39" t="s">
        <v>6</v>
      </c>
      <c r="D15" s="40"/>
      <c r="E15" s="25">
        <f>E16</f>
        <v>171371.32</v>
      </c>
      <c r="F15" s="25">
        <f>F16</f>
        <v>147757.93</v>
      </c>
      <c r="G15" s="20">
        <f t="shared" si="0"/>
        <v>86.22092074683208</v>
      </c>
      <c r="H15" s="21"/>
      <c r="I15" s="15"/>
      <c r="J15" s="15"/>
      <c r="K15" s="15"/>
      <c r="L15" s="15"/>
      <c r="M15" s="15"/>
      <c r="N15" s="15"/>
      <c r="O15" s="15"/>
      <c r="P15" s="15"/>
    </row>
    <row r="16" spans="1:16" s="16" customFormat="1" ht="89.25" customHeight="1" thickBot="1">
      <c r="A16" s="17"/>
      <c r="B16" s="22">
        <v>310</v>
      </c>
      <c r="C16" s="41" t="s">
        <v>20</v>
      </c>
      <c r="D16" s="42"/>
      <c r="E16" s="23">
        <v>171371.32</v>
      </c>
      <c r="F16" s="23">
        <v>147757.93</v>
      </c>
      <c r="G16" s="20">
        <f t="shared" si="0"/>
        <v>86.22092074683208</v>
      </c>
      <c r="H16" s="21"/>
      <c r="I16" s="15"/>
      <c r="J16" s="15"/>
      <c r="K16" s="15"/>
      <c r="L16" s="15"/>
      <c r="M16" s="15"/>
      <c r="N16" s="15"/>
      <c r="O16" s="15"/>
      <c r="P16" s="15"/>
    </row>
    <row r="17" spans="1:16" s="16" customFormat="1" ht="32.25" customHeight="1" thickBot="1">
      <c r="A17" s="17"/>
      <c r="B17" s="24">
        <v>400</v>
      </c>
      <c r="C17" s="39" t="s">
        <v>7</v>
      </c>
      <c r="D17" s="40"/>
      <c r="E17" s="25">
        <f>E18</f>
        <v>2055022.35</v>
      </c>
      <c r="F17" s="25">
        <f>F18</f>
        <v>2031957.31</v>
      </c>
      <c r="G17" s="20">
        <f t="shared" si="0"/>
        <v>98.87762583214727</v>
      </c>
      <c r="H17" s="21"/>
      <c r="I17" s="15"/>
      <c r="J17" s="15"/>
      <c r="K17" s="15"/>
      <c r="L17" s="15"/>
      <c r="M17" s="15"/>
      <c r="N17" s="15"/>
      <c r="O17" s="15"/>
      <c r="P17" s="15"/>
    </row>
    <row r="18" spans="1:16" s="16" customFormat="1" ht="42" customHeight="1" thickBot="1">
      <c r="A18" s="17"/>
      <c r="B18" s="22">
        <v>409</v>
      </c>
      <c r="C18" s="41" t="s">
        <v>15</v>
      </c>
      <c r="D18" s="42"/>
      <c r="E18" s="23">
        <v>2055022.35</v>
      </c>
      <c r="F18" s="23">
        <v>2031957.31</v>
      </c>
      <c r="G18" s="20">
        <f t="shared" si="0"/>
        <v>98.87762583214727</v>
      </c>
      <c r="H18" s="21"/>
      <c r="I18" s="15"/>
      <c r="J18" s="15"/>
      <c r="K18" s="15"/>
      <c r="L18" s="15"/>
      <c r="M18" s="15"/>
      <c r="N18" s="15"/>
      <c r="O18" s="15"/>
      <c r="P18" s="15"/>
    </row>
    <row r="19" spans="1:16" s="16" customFormat="1" ht="26.25" customHeight="1" thickBot="1">
      <c r="A19" s="17"/>
      <c r="B19" s="24">
        <v>500</v>
      </c>
      <c r="C19" s="39" t="s">
        <v>8</v>
      </c>
      <c r="D19" s="40"/>
      <c r="E19" s="25">
        <f>E21+E22+E20</f>
        <v>1154543.29</v>
      </c>
      <c r="F19" s="25">
        <f>F21+F22+F20</f>
        <v>1067386.94</v>
      </c>
      <c r="G19" s="20">
        <f t="shared" si="0"/>
        <v>92.4510106502806</v>
      </c>
      <c r="H19" s="21"/>
      <c r="I19" s="15"/>
      <c r="J19" s="15"/>
      <c r="K19" s="15"/>
      <c r="L19" s="15"/>
      <c r="M19" s="15"/>
      <c r="N19" s="15"/>
      <c r="O19" s="15"/>
      <c r="P19" s="15"/>
    </row>
    <row r="20" spans="1:16" s="16" customFormat="1" ht="31.5" customHeight="1" thickBot="1">
      <c r="A20" s="17"/>
      <c r="B20" s="48">
        <v>501</v>
      </c>
      <c r="C20" s="41" t="s">
        <v>28</v>
      </c>
      <c r="D20" s="42"/>
      <c r="E20" s="23">
        <v>191071.17</v>
      </c>
      <c r="F20" s="23">
        <v>191071.17</v>
      </c>
      <c r="G20" s="20">
        <f t="shared" si="0"/>
        <v>100</v>
      </c>
      <c r="H20" s="21"/>
      <c r="I20" s="15"/>
      <c r="J20" s="15"/>
      <c r="K20" s="15"/>
      <c r="L20" s="15"/>
      <c r="M20" s="15"/>
      <c r="N20" s="15"/>
      <c r="O20" s="15"/>
      <c r="P20" s="15"/>
    </row>
    <row r="21" spans="1:16" s="16" customFormat="1" ht="27.75" customHeight="1" thickBot="1">
      <c r="A21" s="17"/>
      <c r="B21" s="22">
        <v>502</v>
      </c>
      <c r="C21" s="41" t="s">
        <v>13</v>
      </c>
      <c r="D21" s="42"/>
      <c r="E21" s="23">
        <v>5000</v>
      </c>
      <c r="F21" s="23">
        <v>5000</v>
      </c>
      <c r="G21" s="20">
        <f t="shared" si="0"/>
        <v>100</v>
      </c>
      <c r="H21" s="21"/>
      <c r="I21" s="15"/>
      <c r="J21" s="15"/>
      <c r="K21" s="15"/>
      <c r="L21" s="15"/>
      <c r="M21" s="15"/>
      <c r="N21" s="15"/>
      <c r="O21" s="15"/>
      <c r="P21" s="15"/>
    </row>
    <row r="22" spans="1:16" s="16" customFormat="1" ht="29.25" customHeight="1" thickBot="1">
      <c r="A22" s="17"/>
      <c r="B22" s="22">
        <v>503</v>
      </c>
      <c r="C22" s="41" t="s">
        <v>21</v>
      </c>
      <c r="D22" s="42"/>
      <c r="E22" s="23">
        <v>958472.12</v>
      </c>
      <c r="F22" s="23">
        <v>871315.77</v>
      </c>
      <c r="G22" s="20">
        <f t="shared" si="0"/>
        <v>90.90674124146668</v>
      </c>
      <c r="H22" s="21"/>
      <c r="I22" s="15"/>
      <c r="J22" s="15"/>
      <c r="K22" s="15"/>
      <c r="L22" s="15"/>
      <c r="M22" s="15"/>
      <c r="N22" s="15"/>
      <c r="O22" s="15"/>
      <c r="P22" s="15"/>
    </row>
    <row r="23" spans="1:16" s="16" customFormat="1" ht="29.25" customHeight="1" thickBot="1">
      <c r="A23" s="17"/>
      <c r="B23" s="24">
        <v>800</v>
      </c>
      <c r="C23" s="39" t="s">
        <v>22</v>
      </c>
      <c r="D23" s="40"/>
      <c r="E23" s="25">
        <f>E24</f>
        <v>600250.05</v>
      </c>
      <c r="F23" s="25">
        <f>F24</f>
        <v>586561.07</v>
      </c>
      <c r="G23" s="20">
        <f t="shared" si="0"/>
        <v>97.7194537509826</v>
      </c>
      <c r="H23" s="21"/>
      <c r="I23" s="15"/>
      <c r="J23" s="15"/>
      <c r="K23" s="15"/>
      <c r="L23" s="15"/>
      <c r="M23" s="15"/>
      <c r="N23" s="15"/>
      <c r="O23" s="15"/>
      <c r="P23" s="15"/>
    </row>
    <row r="24" spans="1:16" s="16" customFormat="1" ht="24" customHeight="1" thickBot="1">
      <c r="A24" s="17"/>
      <c r="B24" s="22">
        <v>801</v>
      </c>
      <c r="C24" s="41" t="s">
        <v>9</v>
      </c>
      <c r="D24" s="42"/>
      <c r="E24" s="23">
        <v>600250.05</v>
      </c>
      <c r="F24" s="23">
        <v>586561.07</v>
      </c>
      <c r="G24" s="20">
        <f t="shared" si="0"/>
        <v>97.7194537509826</v>
      </c>
      <c r="H24" s="21"/>
      <c r="I24" s="15"/>
      <c r="J24" s="15"/>
      <c r="K24" s="15"/>
      <c r="L24" s="15"/>
      <c r="M24" s="15"/>
      <c r="N24" s="15"/>
      <c r="O24" s="15"/>
      <c r="P24" s="15"/>
    </row>
    <row r="25" spans="1:16" s="16" customFormat="1" ht="409.5" customHeight="1" hidden="1">
      <c r="A25" s="26"/>
      <c r="B25" s="27">
        <v>0</v>
      </c>
      <c r="C25" s="34"/>
      <c r="D25" s="34"/>
      <c r="E25" s="28">
        <v>8327.502</v>
      </c>
      <c r="F25" s="29">
        <v>5324.1</v>
      </c>
      <c r="G25" s="30">
        <f t="shared" si="0"/>
        <v>63.9339384127437</v>
      </c>
      <c r="H25" s="14"/>
      <c r="I25" s="15"/>
      <c r="J25" s="15"/>
      <c r="K25" s="15"/>
      <c r="L25" s="15"/>
      <c r="M25" s="15"/>
      <c r="N25" s="15"/>
      <c r="O25" s="15"/>
      <c r="P25" s="15"/>
    </row>
    <row r="26" spans="1:16" s="16" customFormat="1" ht="33" customHeight="1" thickBot="1">
      <c r="A26" s="10"/>
      <c r="B26" s="31"/>
      <c r="C26" s="35" t="s">
        <v>10</v>
      </c>
      <c r="D26" s="36"/>
      <c r="E26" s="32">
        <f>E7+E13+E15+E17+E19+E23</f>
        <v>6002469</v>
      </c>
      <c r="F26" s="32">
        <f>F7+F13+F15+F17+F19+F23</f>
        <v>5802340.8100000005</v>
      </c>
      <c r="G26" s="33">
        <f t="shared" si="0"/>
        <v>96.6659021479328</v>
      </c>
      <c r="H26" s="14"/>
      <c r="I26" s="15"/>
      <c r="J26" s="15"/>
      <c r="K26" s="15"/>
      <c r="L26" s="15"/>
      <c r="M26" s="15"/>
      <c r="N26" s="15"/>
      <c r="O26" s="15"/>
      <c r="P26" s="15"/>
    </row>
    <row r="28" spans="1:5" s="7" customFormat="1" ht="15">
      <c r="A28" s="5"/>
      <c r="B28" s="6"/>
      <c r="C28" s="8"/>
      <c r="D28" s="8"/>
      <c r="E28" s="8"/>
    </row>
    <row r="29" spans="1:5" s="7" customFormat="1" ht="15">
      <c r="A29" s="5"/>
      <c r="B29" s="6"/>
      <c r="C29" s="8"/>
      <c r="D29" s="8"/>
      <c r="E29" s="8"/>
    </row>
    <row r="30" spans="1:5" s="7" customFormat="1" ht="15">
      <c r="A30" s="5"/>
      <c r="B30" s="6"/>
      <c r="C30" s="8"/>
      <c r="D30" s="8"/>
      <c r="E30" s="8"/>
    </row>
  </sheetData>
  <sheetProtection/>
  <mergeCells count="24">
    <mergeCell ref="C24:D24"/>
    <mergeCell ref="C1:G1"/>
    <mergeCell ref="E2:G2"/>
    <mergeCell ref="E3:G3"/>
    <mergeCell ref="B4:G4"/>
    <mergeCell ref="C8:D8"/>
    <mergeCell ref="C9:D9"/>
    <mergeCell ref="C20:D20"/>
    <mergeCell ref="C11:D11"/>
    <mergeCell ref="C12:D12"/>
    <mergeCell ref="C7:D7"/>
    <mergeCell ref="C13:D13"/>
    <mergeCell ref="C15:D15"/>
    <mergeCell ref="C22:D22"/>
    <mergeCell ref="D5:E5"/>
    <mergeCell ref="C6:D6"/>
    <mergeCell ref="C17:D17"/>
    <mergeCell ref="C19:D19"/>
    <mergeCell ref="C23:D23"/>
    <mergeCell ref="C14:D14"/>
    <mergeCell ref="C16:D16"/>
    <mergeCell ref="C18:D18"/>
    <mergeCell ref="C21:D21"/>
    <mergeCell ref="C10:D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BUH</cp:lastModifiedBy>
  <cp:lastPrinted>2023-05-31T04:23:27Z</cp:lastPrinted>
  <dcterms:created xsi:type="dcterms:W3CDTF">2009-10-26T09:02:41Z</dcterms:created>
  <dcterms:modified xsi:type="dcterms:W3CDTF">2023-06-02T10:19:59Z</dcterms:modified>
  <cp:category/>
  <cp:version/>
  <cp:contentType/>
  <cp:contentStatus/>
</cp:coreProperties>
</file>